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뱅샐현황" sheetId="1" r:id="rId1"/>
    <sheet name="가계부 내역" sheetId="2" r:id="rId2"/>
  </sheets>
  <calcPr calcId="124519" fullCalcOnLoad="1"/>
</workbook>
</file>

<file path=xl/sharedStrings.xml><?xml version="1.0" encoding="utf-8"?>
<sst xmlns="http://schemas.openxmlformats.org/spreadsheetml/2006/main" count="9817" uniqueCount="1024">
  <si>
    <t>1.고객정보</t>
  </si>
  <si>
    <t>사용자의 기본 정보에 해당하는 항목입니다.</t>
  </si>
  <si>
    <t>이름</t>
  </si>
  <si>
    <t>성별</t>
  </si>
  <si>
    <t>연령
(만 나이)</t>
  </si>
  <si>
    <t>신용점수
(KCB)</t>
  </si>
  <si>
    <t>이메일</t>
  </si>
  <si>
    <t>김호일</t>
  </si>
  <si>
    <t>남</t>
  </si>
  <si>
    <t>-</t>
  </si>
  <si>
    <t>2.현금흐름현황</t>
  </si>
  <si>
    <t>최근 1년 동안의 현금흐름을 분석합니다.</t>
  </si>
  <si>
    <t>항목</t>
  </si>
  <si>
    <t>총계</t>
  </si>
  <si>
    <t>월평균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</si>
  <si>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</si>
  <si>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</si>
  <si>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</si>
  <si>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</si>
  <si>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</si>
  <si>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</si>
  <si>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</si>
  <si>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</si>
  <si>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</si>
  <si>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</si>
  <si>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</si>
  <si>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</si>
  <si>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</si>
  <si>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금융수입</t>
  </si>
  <si>
    <t>급여</t>
  </si>
  <si>
    <t>기타수입</t>
  </si>
  <si>
    <t>용돈</t>
  </si>
  <si>
    <t>정산</t>
  </si>
  <si>
    <t>미분류</t>
  </si>
  <si>
    <t>월수입 총계</t>
  </si>
  <si>
    <t>결혼</t>
  </si>
  <si>
    <t>경조/선물</t>
  </si>
  <si>
    <t>곗돈</t>
  </si>
  <si>
    <t>교육/학습</t>
  </si>
  <si>
    <t>교통</t>
  </si>
  <si>
    <t>금융</t>
  </si>
  <si>
    <t>문화/여가</t>
  </si>
  <si>
    <t>부모님</t>
  </si>
  <si>
    <t>뷰티/미용</t>
  </si>
  <si>
    <t>생활</t>
  </si>
  <si>
    <t>술/유흥</t>
  </si>
  <si>
    <t>식비</t>
  </si>
  <si>
    <t>여행/숙박</t>
  </si>
  <si>
    <t>의료/건강</t>
  </si>
  <si>
    <t>자녀/육아</t>
  </si>
  <si>
    <t>자동차</t>
  </si>
  <si>
    <t>주거/통신</t>
  </si>
  <si>
    <t>카페/간식</t>
  </si>
  <si>
    <t>패션/쇼핑</t>
  </si>
  <si>
    <t>월지출 총계</t>
  </si>
  <si>
    <t>순수입 총계</t>
  </si>
  <si>
    <t>3.재무현황</t>
  </si>
  <si>
    <t>데이터를 내보낸 시점의 자산과 부채 상태를 분석합니다.</t>
  </si>
  <si>
    <t>자산</t>
  </si>
  <si>
    <t>부채</t>
  </si>
  <si>
    <t>상품명</t>
  </si>
  <si>
    <t>금액</t>
  </si>
  <si>
    <t>자유입출금 자산</t>
  </si>
  <si>
    <t>Young 하나 통장</t>
  </si>
  <si>
    <t>세이프박스</t>
  </si>
  <si>
    <t>신한투자증권 증권거래예금(S-lite)</t>
  </si>
  <si>
    <t>온라인자립예탁금</t>
  </si>
  <si>
    <t>입출금통장</t>
  </si>
  <si>
    <t>저금통</t>
  </si>
  <si>
    <t>채움샐러리맨우대통장</t>
  </si>
  <si>
    <t>신탁 자산</t>
  </si>
  <si>
    <t>현금 자산</t>
  </si>
  <si>
    <t>현금</t>
  </si>
  <si>
    <t>저축성 자산</t>
  </si>
  <si>
    <t>정기적금</t>
  </si>
  <si>
    <t>주택청약종합저축</t>
  </si>
  <si>
    <t>김호일_IRP</t>
  </si>
  <si>
    <t>미래에셋생명 개인형 IRP</t>
  </si>
  <si>
    <t>전자금융 자산</t>
  </si>
  <si>
    <t>네이버페이 머니 - crow****</t>
  </si>
  <si>
    <t>네이버페이 머니 - kimh****</t>
  </si>
  <si>
    <t>카카오페이 머니 - 010*****834</t>
  </si>
  <si>
    <t>토스머니</t>
  </si>
  <si>
    <t>페이코포인트 - 010-21**-58**</t>
  </si>
  <si>
    <t>투자성 자산</t>
  </si>
  <si>
    <t>에셋플러스글로벌리치투게더연금증권자투자1(주식)-Ce</t>
  </si>
  <si>
    <t>AB미국그로스증권투자신탁(주식-재간접형)-Ce-P</t>
  </si>
  <si>
    <t>미래에셋전략배분TDF2050혼합자산자투자신탁-C-Pe</t>
  </si>
  <si>
    <t>삼성신종종류형MMF제4호-CP</t>
  </si>
  <si>
    <t>ARIRANG 미국나스닥테크</t>
  </si>
  <si>
    <t>TIGER 미국나스닥100</t>
  </si>
  <si>
    <t>TIGER S&amp;P글로벌헬스케어(합성)</t>
  </si>
  <si>
    <t>TIGER 미국다우존스30</t>
  </si>
  <si>
    <t>ACE 미국IT인터넷S&amp;P(합성 H)</t>
  </si>
  <si>
    <t>연금저축</t>
  </si>
  <si>
    <t>종합매매</t>
  </si>
  <si>
    <t>집합투자증권</t>
  </si>
  <si>
    <t>부동산</t>
  </si>
  <si>
    <t>위례자연앤센트럴자이</t>
  </si>
  <si>
    <t>동산</t>
  </si>
  <si>
    <t>기타 실물 자산</t>
  </si>
  <si>
    <t>보험 자산</t>
  </si>
  <si>
    <t>무)알리안츠변액유니버셜종신보험II</t>
  </si>
  <si>
    <t>(제휴용)무)알리안츠골드플랜연금보험II</t>
  </si>
  <si>
    <t>TM)무배당 let:smile 종합건강보험(더끌림 프리미엄)(무해지형)(2109)_납입면제적용형</t>
  </si>
  <si>
    <t>무배당굿앤굿어린이종합보험Q(Hi2304)1종(표준형)기본플랜</t>
  </si>
  <si>
    <t>무배당실손의료비보장보험(갱신형)(Hi2301)기본플랜</t>
  </si>
  <si>
    <t>Hicar 개인용(CM)</t>
  </si>
  <si>
    <t>장기대출</t>
  </si>
  <si>
    <t>가계주택구입자금대출</t>
  </si>
  <si>
    <t>단기대출</t>
  </si>
  <si>
    <t>신용카드 대금</t>
  </si>
  <si>
    <t>총자산</t>
  </si>
  <si>
    <t>총부채</t>
  </si>
  <si>
    <t>순자산</t>
  </si>
  <si>
    <t>4.보험현황</t>
  </si>
  <si>
    <t>사용자가 보유한 보험상품 현황을 분석합니다.</t>
  </si>
  <si>
    <t>금융사</t>
  </si>
  <si>
    <t>보험명</t>
  </si>
  <si>
    <t>계약상태</t>
  </si>
  <si>
    <t>총납입금</t>
  </si>
  <si>
    <t>계약일자</t>
  </si>
  <si>
    <t>만기일자</t>
  </si>
  <si>
    <t>ABL생명</t>
  </si>
  <si>
    <t>정상</t>
  </si>
  <si>
    <t>롯데손해보험</t>
  </si>
  <si>
    <t>현대해상</t>
  </si>
  <si>
    <t>보유계약건수</t>
  </si>
  <si>
    <t>정상 7건</t>
  </si>
  <si>
    <t>총 납입금</t>
  </si>
  <si>
    <t>총 7건</t>
  </si>
  <si>
    <t>만기/휴면 0건</t>
  </si>
  <si>
    <t>5.투자현황</t>
  </si>
  <si>
    <t>사용자가 보유한 투자상품 현황을 분석합니다.</t>
  </si>
  <si>
    <t>투자상품종류</t>
  </si>
  <si>
    <t>투자원금</t>
  </si>
  <si>
    <t>평가금액</t>
  </si>
  <si>
    <t>수익률</t>
  </si>
  <si>
    <t>가입일자</t>
  </si>
  <si>
    <t>펀드</t>
  </si>
  <si>
    <t>삼성증권</t>
  </si>
  <si>
    <t>주식</t>
  </si>
  <si>
    <t>보유상품개수</t>
  </si>
  <si>
    <t>총 투자 원금</t>
  </si>
  <si>
    <t>총 평가 금액</t>
  </si>
  <si>
    <t>총 수익률</t>
  </si>
  <si>
    <t>총 10개</t>
  </si>
  <si>
    <t>6.대출현황</t>
  </si>
  <si>
    <t>사용자가 보유한 대출상품 현황을 분석합니다.</t>
  </si>
  <si>
    <t>대출종류</t>
  </si>
  <si>
    <t>대출원금</t>
  </si>
  <si>
    <t>대출잔액</t>
  </si>
  <si>
    <t>대출금리</t>
  </si>
  <si>
    <t>대출신규일</t>
  </si>
  <si>
    <t>대출만기일</t>
  </si>
  <si>
    <t>은행 대출</t>
  </si>
  <si>
    <t>새마을금고</t>
  </si>
  <si>
    <t>보유 대출 상품</t>
  </si>
  <si>
    <t>총 대출 원금</t>
  </si>
  <si>
    <t>총 대출 잔액</t>
  </si>
  <si>
    <t>날짜</t>
  </si>
  <si>
    <t>시간</t>
  </si>
  <si>
    <t>타입</t>
  </si>
  <si>
    <t>대분류</t>
  </si>
  <si>
    <t>소분류</t>
  </si>
  <si>
    <t>내용</t>
  </si>
  <si>
    <t>화폐</t>
  </si>
  <si>
    <t>결제수단</t>
  </si>
  <si>
    <t>메모</t>
  </si>
  <si>
    <t>수입</t>
  </si>
  <si>
    <t>입출금통장 이자</t>
  </si>
  <si>
    <t>KRW</t>
  </si>
  <si>
    <t>받은 이자</t>
  </si>
  <si>
    <t>이체</t>
  </si>
  <si>
    <t>저축</t>
  </si>
  <si>
    <t>정기이자 입금</t>
  </si>
  <si>
    <t>지출</t>
  </si>
  <si>
    <t>은행</t>
  </si>
  <si>
    <t>최향은</t>
  </si>
  <si>
    <t>최*식</t>
  </si>
  <si>
    <t>카카오페이 머니</t>
  </si>
  <si>
    <t>내계좌이체</t>
  </si>
  <si>
    <t>카카오페이</t>
  </si>
  <si>
    <t>김*일</t>
  </si>
  <si>
    <t>인터넷</t>
  </si>
  <si>
    <t>SKB6483564227</t>
  </si>
  <si>
    <t>보험</t>
  </si>
  <si>
    <t>롯손08022</t>
  </si>
  <si>
    <t>현대해08005</t>
  </si>
  <si>
    <t>ABL생명08165</t>
  </si>
  <si>
    <t>흥국08022</t>
  </si>
  <si>
    <t>주식회사 위메프</t>
  </si>
  <si>
    <t>카카오페이 간편결제</t>
  </si>
  <si>
    <t>에스케이하이</t>
  </si>
  <si>
    <t>휴대폰</t>
  </si>
  <si>
    <t>01021105834SKT</t>
  </si>
  <si>
    <t>배달</t>
  </si>
  <si>
    <t>주식회사 우아한형제들</t>
  </si>
  <si>
    <t>컬리페이</t>
  </si>
  <si>
    <t>NH농협(851****9445)</t>
  </si>
  <si>
    <t>네이버페이 머니</t>
  </si>
  <si>
    <t>가구/가전</t>
  </si>
  <si>
    <t>네이버페이결제</t>
  </si>
  <si>
    <t>커피/음료</t>
  </si>
  <si>
    <t>더케이코리아</t>
  </si>
  <si>
    <t>네이버페이 간편결제(포인트)</t>
  </si>
  <si>
    <t>네이버페이 간편결제(머니)</t>
  </si>
  <si>
    <t>주식회사 버킷플레이스</t>
  </si>
  <si>
    <t>위메프</t>
  </si>
  <si>
    <t>토스 간편결제</t>
  </si>
  <si>
    <t>토스페이 충전</t>
  </si>
  <si>
    <t>회비</t>
  </si>
  <si>
    <t>이건승</t>
  </si>
  <si>
    <t>세금/과태료</t>
  </si>
  <si>
    <t>(사단법인)금융결제원</t>
  </si>
  <si>
    <t>투자</t>
  </si>
  <si>
    <t>햄버거쐈다!</t>
  </si>
  <si>
    <t xml:space="preserve">당근페이      </t>
  </si>
  <si>
    <t>주식회사 티몬</t>
  </si>
  <si>
    <t>내계좌로 이체</t>
  </si>
  <si>
    <t>세이프박스에 보관</t>
  </si>
  <si>
    <t>이아람</t>
  </si>
  <si>
    <t>카드대금</t>
  </si>
  <si>
    <t xml:space="preserve">하나카드  </t>
  </si>
  <si>
    <t>당근624</t>
  </si>
  <si>
    <t>컬리페이_KCP</t>
  </si>
  <si>
    <t xml:space="preserve">에스케이패밀리(직원) 생활밀착형 카드 </t>
  </si>
  <si>
    <t>보조식품</t>
  </si>
  <si>
    <t>쿠팡주식회사</t>
  </si>
  <si>
    <t>농협OK체크카드(개인)</t>
  </si>
  <si>
    <t>택시</t>
  </si>
  <si>
    <t>주식회사 티머니</t>
  </si>
  <si>
    <t>캐시백입금</t>
  </si>
  <si>
    <t>유흥시설</t>
  </si>
  <si>
    <t xml:space="preserve">삼성서울병원-본원 </t>
  </si>
  <si>
    <t>철도</t>
  </si>
  <si>
    <t>주식회사에스알</t>
  </si>
  <si>
    <t>경공조금</t>
  </si>
  <si>
    <t>편의점</t>
  </si>
  <si>
    <t>비지에프리테일(씨유미가마트점)</t>
  </si>
  <si>
    <t>대중교통</t>
  </si>
  <si>
    <t>서비스탑주식회사</t>
  </si>
  <si>
    <t>할리스커피 이천하이닉스점</t>
  </si>
  <si>
    <t>새콤대추</t>
  </si>
  <si>
    <t>SKT564</t>
  </si>
  <si>
    <t>주유</t>
  </si>
  <si>
    <t>현대오일뱅크(주)직영 산성셀프주</t>
  </si>
  <si>
    <t>도진렬</t>
  </si>
  <si>
    <t>마른살구</t>
  </si>
  <si>
    <t>노란호박</t>
  </si>
  <si>
    <t>동물수박</t>
  </si>
  <si>
    <t>네이버4215</t>
  </si>
  <si>
    <t>예쁜접시</t>
  </si>
  <si>
    <t>밸류어스</t>
  </si>
  <si>
    <t>숙박비</t>
  </si>
  <si>
    <t>데일리어스 스토어</t>
  </si>
  <si>
    <t>생필품</t>
  </si>
  <si>
    <t>(주)다이소아성산업</t>
  </si>
  <si>
    <t>SK페이</t>
  </si>
  <si>
    <t>향은곗돈</t>
  </si>
  <si>
    <t>언니호석이</t>
  </si>
  <si>
    <t>가족계</t>
  </si>
  <si>
    <t>증권/투자</t>
  </si>
  <si>
    <t>연금보험</t>
  </si>
  <si>
    <t>친척계</t>
  </si>
  <si>
    <t>미나지연</t>
  </si>
  <si>
    <t>참친구들</t>
  </si>
  <si>
    <t>동네친구</t>
  </si>
  <si>
    <t>향은용돈</t>
  </si>
  <si>
    <t>기타</t>
  </si>
  <si>
    <t>호석이적금</t>
  </si>
  <si>
    <t>향염병태지</t>
  </si>
  <si>
    <t>대학친구계</t>
  </si>
  <si>
    <t>개인용돈</t>
  </si>
  <si>
    <t>호일용돈</t>
  </si>
  <si>
    <t>현대해상화재</t>
  </si>
  <si>
    <t>베이커리</t>
  </si>
  <si>
    <t>파리바게뜨창원팔용점</t>
  </si>
  <si>
    <t>나이스페이먼츠 주식회사</t>
  </si>
  <si>
    <t>중식</t>
  </si>
  <si>
    <t>전통손짜장</t>
  </si>
  <si>
    <t>세븐일레븐수서역사1</t>
  </si>
  <si>
    <t>종합병원</t>
  </si>
  <si>
    <t>삼성서울병원</t>
  </si>
  <si>
    <t>(주)정자다이소</t>
  </si>
  <si>
    <t>주식회사 퓨어텍코리아</t>
  </si>
  <si>
    <t>07월007회차</t>
  </si>
  <si>
    <t>입금 내역</t>
  </si>
  <si>
    <t>청약저축96회</t>
  </si>
  <si>
    <t>롯손07021</t>
  </si>
  <si>
    <t>현대해07004</t>
  </si>
  <si>
    <t>ABL생명07164</t>
  </si>
  <si>
    <t>흥국07021</t>
  </si>
  <si>
    <t>이민지</t>
  </si>
  <si>
    <t>강석수</t>
  </si>
  <si>
    <t>한식</t>
  </si>
  <si>
    <t>신동현</t>
  </si>
  <si>
    <t>윤스상점</t>
  </si>
  <si>
    <t>네이버페이 간편결제</t>
  </si>
  <si>
    <t xml:space="preserve">오픈삼성김호일   </t>
  </si>
  <si>
    <t>흥국생보험금</t>
  </si>
  <si>
    <t>이수진</t>
  </si>
  <si>
    <t>이*승</t>
  </si>
  <si>
    <t>주식회사 카카오</t>
  </si>
  <si>
    <t>삼성서울병원/인터넷</t>
  </si>
  <si>
    <t>식재료</t>
  </si>
  <si>
    <t>모바일성남</t>
  </si>
  <si>
    <t>정한샘</t>
  </si>
  <si>
    <t>투썸플레이스 이천하이닉스점</t>
  </si>
  <si>
    <t>롯손06020</t>
  </si>
  <si>
    <t>현대해06003</t>
  </si>
  <si>
    <t>ABL생명06163</t>
  </si>
  <si>
    <t>백화점</t>
  </si>
  <si>
    <t>현대백화점</t>
  </si>
  <si>
    <t>흥국06020</t>
  </si>
  <si>
    <t>06월006회차</t>
  </si>
  <si>
    <t>청약저축95회</t>
  </si>
  <si>
    <t>출금 내역</t>
  </si>
  <si>
    <t>시댁용돈</t>
  </si>
  <si>
    <t>이*미</t>
  </si>
  <si>
    <t>김보아</t>
  </si>
  <si>
    <t>결산이자</t>
  </si>
  <si>
    <t>03.18~06.16</t>
  </si>
  <si>
    <t>ABL_김호일</t>
  </si>
  <si>
    <t>080-1381</t>
  </si>
  <si>
    <t>080-1379</t>
  </si>
  <si>
    <t>(주)야놀자</t>
  </si>
  <si>
    <t>결제취소</t>
  </si>
  <si>
    <t>여기어때</t>
  </si>
  <si>
    <t xml:space="preserve">토스 여기어때   </t>
  </si>
  <si>
    <t>김미숙</t>
  </si>
  <si>
    <t>가전</t>
  </si>
  <si>
    <t>현대백화점 대구점</t>
  </si>
  <si>
    <t>현대백화점카드 그린</t>
  </si>
  <si>
    <t>백화점카드</t>
  </si>
  <si>
    <t>주식회사 현대백화점 대구점</t>
  </si>
  <si>
    <t>청약이체반납</t>
  </si>
  <si>
    <t>향은청약</t>
  </si>
  <si>
    <t>035-8529</t>
  </si>
  <si>
    <t>건물얘기</t>
  </si>
  <si>
    <t xml:space="preserve">카뱅오픈김호일   </t>
  </si>
  <si>
    <t>05월005회차</t>
  </si>
  <si>
    <t>청약저축94회</t>
  </si>
  <si>
    <t>롯손05019</t>
  </si>
  <si>
    <t>현대해05002</t>
  </si>
  <si>
    <t>흥국05019</t>
  </si>
  <si>
    <t>ABL생명05162</t>
  </si>
  <si>
    <t>장준석(싹슬이)</t>
  </si>
  <si>
    <t>배혜진</t>
  </si>
  <si>
    <t>주식회사레이나산후</t>
  </si>
  <si>
    <t>금연숙</t>
  </si>
  <si>
    <t>박*찬</t>
  </si>
  <si>
    <t>최*은</t>
  </si>
  <si>
    <t>생활비</t>
  </si>
  <si>
    <t>NH연회비환출</t>
  </si>
  <si>
    <t>고*경</t>
  </si>
  <si>
    <t>유*영</t>
  </si>
  <si>
    <t>적립 내역</t>
  </si>
  <si>
    <t>김*년</t>
  </si>
  <si>
    <t>NH카드인터넷</t>
  </si>
  <si>
    <t>빨라쪼위례수변공원</t>
  </si>
  <si>
    <t>황금오리샤브샤브</t>
  </si>
  <si>
    <t>(주)지에스리테일</t>
  </si>
  <si>
    <t>세이프박스 이자</t>
  </si>
  <si>
    <t>카드</t>
  </si>
  <si>
    <t>NH농협카드</t>
  </si>
  <si>
    <t>SKT(자동납부)</t>
  </si>
  <si>
    <t>올바른FLEX카드</t>
  </si>
  <si>
    <t>04월004회차</t>
  </si>
  <si>
    <t>청약저축93회</t>
  </si>
  <si>
    <t>롯손04018</t>
  </si>
  <si>
    <t>흥국04018</t>
  </si>
  <si>
    <t>ABL생명04161</t>
  </si>
  <si>
    <t>에스케이브로드밴드주식회사</t>
  </si>
  <si>
    <t>감동축산</t>
  </si>
  <si>
    <t>031-1246</t>
  </si>
  <si>
    <t>축의금</t>
  </si>
  <si>
    <t>안은빈</t>
  </si>
  <si>
    <t>현대해상장기</t>
  </si>
  <si>
    <t>오늘의집</t>
  </si>
  <si>
    <t>선물</t>
  </si>
  <si>
    <t>구독</t>
  </si>
  <si>
    <t>구글페이먼트코리아유한회사</t>
  </si>
  <si>
    <t>패스트푸드</t>
  </si>
  <si>
    <t>롯데리아 정자역점</t>
  </si>
  <si>
    <t>하나매출취소</t>
  </si>
  <si>
    <t>교선국</t>
  </si>
  <si>
    <t>전세대출환출보증료(4268)</t>
  </si>
  <si>
    <t>이자/대출</t>
  </si>
  <si>
    <t>대출전액상환(4268)</t>
  </si>
  <si>
    <t>아고다_나이스</t>
  </si>
  <si>
    <t>우아한형제들</t>
  </si>
  <si>
    <t>약국</t>
  </si>
  <si>
    <t>365열린큰약국</t>
  </si>
  <si>
    <t>롯손03017</t>
  </si>
  <si>
    <t>흥국03017</t>
  </si>
  <si>
    <t>ABL생명03160</t>
  </si>
  <si>
    <t>관리비</t>
  </si>
  <si>
    <t>아파트관리비</t>
  </si>
  <si>
    <t>대출상환(4268)</t>
  </si>
  <si>
    <t>03월003회차</t>
  </si>
  <si>
    <t>청약저축92회</t>
  </si>
  <si>
    <t>부의금</t>
  </si>
  <si>
    <t>경조사비</t>
  </si>
  <si>
    <t>12.17~03.17</t>
  </si>
  <si>
    <t>(주)카카오</t>
  </si>
  <si>
    <t>(주)우아한형제들</t>
  </si>
  <si>
    <t>소닉슬립</t>
  </si>
  <si>
    <t>장희영(**</t>
  </si>
  <si>
    <t>카드값</t>
  </si>
  <si>
    <t>신한할인캐쉬백</t>
  </si>
  <si>
    <t>주차</t>
  </si>
  <si>
    <t>서울시_주차현장결제(오프라인)</t>
  </si>
  <si>
    <t>마트</t>
  </si>
  <si>
    <t>주식회사에스에스지닷컴</t>
  </si>
  <si>
    <t>황세련</t>
  </si>
  <si>
    <t>향은축의금</t>
  </si>
  <si>
    <t>(주)티머니버스</t>
  </si>
  <si>
    <t>(주)티머니지하철</t>
  </si>
  <si>
    <t>경기인천버스(대표)</t>
  </si>
  <si>
    <t>가스비</t>
  </si>
  <si>
    <t>코원에너지서비스(주)_자동이체</t>
  </si>
  <si>
    <t>환불배송비</t>
  </si>
  <si>
    <t>롯손02016</t>
  </si>
  <si>
    <t>ABL생명02159</t>
  </si>
  <si>
    <t>흥국02016</t>
  </si>
  <si>
    <t>청약저축91회</t>
  </si>
  <si>
    <t>오사카숙소</t>
  </si>
  <si>
    <t>소닉슬립 토퍼</t>
  </si>
  <si>
    <t>034-5850</t>
  </si>
  <si>
    <t>민성tl 결혼</t>
  </si>
  <si>
    <t>택시비</t>
  </si>
  <si>
    <t>운동</t>
  </si>
  <si>
    <t>에스케이엠앤서비스</t>
  </si>
  <si>
    <t>요가링</t>
  </si>
  <si>
    <t>자이냅스커피</t>
  </si>
  <si>
    <t>커피</t>
  </si>
  <si>
    <t>치과</t>
  </si>
  <si>
    <t>위례맑음치과</t>
  </si>
  <si>
    <t>향은인레이</t>
  </si>
  <si>
    <t>결혼기념일</t>
  </si>
  <si>
    <t>행복청과</t>
  </si>
  <si>
    <t>딸기, 채소</t>
  </si>
  <si>
    <t>033-7596</t>
  </si>
  <si>
    <t>지민이축의금</t>
  </si>
  <si>
    <t>술</t>
  </si>
  <si>
    <t>CU</t>
  </si>
  <si>
    <t>스텔라4캔</t>
  </si>
  <si>
    <t>할리스커피</t>
  </si>
  <si>
    <t>호일회사</t>
  </si>
  <si>
    <t>용돈통장이관</t>
  </si>
  <si>
    <t>롯데물산(주)롯데월드몰점</t>
  </si>
  <si>
    <t>씨유(CU)위례중앙점</t>
  </si>
  <si>
    <t>맥주, 탄산수</t>
  </si>
  <si>
    <t>꽃값</t>
  </si>
  <si>
    <t>엄빠결기일</t>
  </si>
  <si>
    <t>보드람치킨</t>
  </si>
  <si>
    <t>이용고배당금</t>
  </si>
  <si>
    <t>출자배당금</t>
  </si>
  <si>
    <t>통신비</t>
  </si>
  <si>
    <t>6816신한카드</t>
  </si>
  <si>
    <t>딸기</t>
  </si>
  <si>
    <t>세탁</t>
  </si>
  <si>
    <t>워시스왓</t>
  </si>
  <si>
    <t>세탁특공대</t>
  </si>
  <si>
    <t>코지마</t>
  </si>
  <si>
    <t>SSG.COM</t>
  </si>
  <si>
    <t>S20(체크)</t>
  </si>
  <si>
    <t>발마사지기</t>
  </si>
  <si>
    <t>GS수퍼위례중앙점</t>
  </si>
  <si>
    <t>티머니 지하철</t>
  </si>
  <si>
    <t>경기시내버스_이비</t>
  </si>
  <si>
    <t>음악</t>
  </si>
  <si>
    <t>로꼬동전노래연습장</t>
  </si>
  <si>
    <t>이자카야나무(서초)</t>
  </si>
  <si>
    <t>조이빌리아드클럽</t>
  </si>
  <si>
    <t>포켓볼</t>
  </si>
  <si>
    <t>(주)팀크리에이티브</t>
  </si>
  <si>
    <t>진로소주잔</t>
  </si>
  <si>
    <t>카멜커피</t>
  </si>
  <si>
    <t>양식</t>
  </si>
  <si>
    <t>키친마이야르</t>
  </si>
  <si>
    <t>UMS수수료</t>
  </si>
  <si>
    <t>이마트24위례센트럴</t>
  </si>
  <si>
    <t>컨디션</t>
  </si>
  <si>
    <t>티머니개인택시1</t>
  </si>
  <si>
    <t>잠실&gt;집</t>
  </si>
  <si>
    <t>로카모빌리티_법인택시</t>
  </si>
  <si>
    <t>교보핫트랙스(주)</t>
  </si>
  <si>
    <t>(주)커피빈코리아 이천하이닉스점</t>
  </si>
  <si>
    <t>원지혜</t>
  </si>
  <si>
    <t>곗돈정산</t>
  </si>
  <si>
    <t>점심외식</t>
  </si>
  <si>
    <t>할리스커피이천하이닉스점</t>
  </si>
  <si>
    <t>이신혜결혼</t>
  </si>
  <si>
    <t>십일번가주식회사</t>
  </si>
  <si>
    <t>쿠팡(쿠페이)</t>
  </si>
  <si>
    <t>보스웰리아 60정</t>
  </si>
  <si>
    <t>초콜렛</t>
  </si>
  <si>
    <t>식용유, 초콜렛</t>
  </si>
  <si>
    <t>(주)아트박스위례점</t>
  </si>
  <si>
    <t>머리띠</t>
  </si>
  <si>
    <t>충전기</t>
  </si>
  <si>
    <t>생활비입금</t>
  </si>
  <si>
    <t>티머니 버스</t>
  </si>
  <si>
    <t>서류발급 수수료</t>
  </si>
  <si>
    <t>카뱅문자수수료</t>
  </si>
  <si>
    <t>고기</t>
  </si>
  <si>
    <t>막갈나게한잔해</t>
  </si>
  <si>
    <t>한우짝갈비</t>
  </si>
  <si>
    <t>롯데물산 (주) 롯데월드몰점</t>
  </si>
  <si>
    <t>주식회사 엠파워뱅크</t>
  </si>
  <si>
    <t>보조배터리대여</t>
  </si>
  <si>
    <t>로또복권</t>
  </si>
  <si>
    <t>현금출금</t>
  </si>
  <si>
    <t>대출상환</t>
  </si>
  <si>
    <t>ps</t>
  </si>
  <si>
    <t>투썸플레이스잠실역(2)점</t>
  </si>
  <si>
    <t>도서</t>
  </si>
  <si>
    <t>운영체제 서적</t>
  </si>
  <si>
    <t>주식회사디지비유페이</t>
  </si>
  <si>
    <t>화장품</t>
  </si>
  <si>
    <t>올리브영위례센터점</t>
  </si>
  <si>
    <t>용돈대체입금</t>
  </si>
  <si>
    <t>용돈사용</t>
  </si>
  <si>
    <t>독도왕새우튀김(하이</t>
  </si>
  <si>
    <t>컬리페이_컬리</t>
  </si>
  <si>
    <t>NH-현대해상</t>
  </si>
  <si>
    <t>김밥밀키트 등</t>
  </si>
  <si>
    <t>(주)이마트가든5점</t>
  </si>
  <si>
    <t>유재옥</t>
  </si>
  <si>
    <t>한주석</t>
  </si>
  <si>
    <t>수내돈</t>
  </si>
  <si>
    <t>chak</t>
  </si>
  <si>
    <t>미영대리님</t>
  </si>
  <si>
    <t>대너리스</t>
  </si>
  <si>
    <t>달빛식탁</t>
  </si>
  <si>
    <t>카카오택시</t>
  </si>
  <si>
    <t>청약저축90회</t>
  </si>
  <si>
    <t>인터넷티비</t>
  </si>
  <si>
    <t>롯손01015</t>
  </si>
  <si>
    <t>ABL생명01158</t>
  </si>
  <si>
    <t>흥국01015</t>
  </si>
  <si>
    <t>주식회사더벤티롯데마트본사점</t>
  </si>
  <si>
    <t>항공권</t>
  </si>
  <si>
    <t>제주항공_이니시스</t>
  </si>
  <si>
    <t>자동차세 선납</t>
  </si>
  <si>
    <t>주식회사부자군위(하)</t>
  </si>
  <si>
    <t>처남용돈</t>
  </si>
  <si>
    <t>처가용돈</t>
  </si>
  <si>
    <t>명절 용돈</t>
  </si>
  <si>
    <t>042-4102</t>
  </si>
  <si>
    <t>동대구고속주유소</t>
  </si>
  <si>
    <t>씨유(CU)밀양무안로드점</t>
  </si>
  <si>
    <t>밀양 음료수선물</t>
  </si>
  <si>
    <t>학교계2</t>
  </si>
  <si>
    <t>향은보험</t>
  </si>
  <si>
    <t>주택청약</t>
  </si>
  <si>
    <t>우체국연금</t>
  </si>
  <si>
    <t>향은 연금보험</t>
  </si>
  <si>
    <t>향은남매계</t>
  </si>
  <si>
    <t>처남적금</t>
  </si>
  <si>
    <t>텐퍼센트팔용드림피아점</t>
  </si>
  <si>
    <t>신신약국</t>
  </si>
  <si>
    <t>호일곗돈</t>
  </si>
  <si>
    <t>쥬만지</t>
  </si>
  <si>
    <t>향은이기차</t>
  </si>
  <si>
    <t>창원</t>
  </si>
  <si>
    <t>향은 급여</t>
  </si>
  <si>
    <t>향은월급</t>
  </si>
  <si>
    <t>파트커타</t>
  </si>
  <si>
    <t>신발</t>
  </si>
  <si>
    <t>네이버쇼핑</t>
  </si>
  <si>
    <t>뉴발530(베네피아&gt;네이버페이)</t>
  </si>
  <si>
    <t>씨제이제일제당</t>
  </si>
  <si>
    <t>햇반</t>
  </si>
  <si>
    <t>깜보</t>
  </si>
  <si>
    <t>냉삼(chak결제)</t>
  </si>
  <si>
    <t>035-3969</t>
  </si>
  <si>
    <t>양가 명절선물(한라봉)</t>
  </si>
  <si>
    <t>해피오더(롯데슈퍼)</t>
  </si>
  <si>
    <t>고기,마늘,두부</t>
  </si>
  <si>
    <t>향은이기차비</t>
  </si>
  <si>
    <t>귀향(대구)</t>
  </si>
  <si>
    <t>장지민집들이</t>
  </si>
  <si>
    <t>마스크</t>
  </si>
  <si>
    <t>남성대주유소</t>
  </si>
  <si>
    <t>정비/수리</t>
  </si>
  <si>
    <t>한라카센타</t>
  </si>
  <si>
    <t>배터리교체</t>
  </si>
  <si>
    <t>일식</t>
  </si>
  <si>
    <t>(주)벤디스</t>
  </si>
  <si>
    <t>카레공방(식권대장)</t>
  </si>
  <si>
    <t>과일가게</t>
  </si>
  <si>
    <t>딸기,고추</t>
  </si>
  <si>
    <t>농협오픈김호일</t>
  </si>
  <si>
    <t xml:space="preserve">김호일       </t>
  </si>
  <si>
    <t>더꽃장수위례점</t>
  </si>
  <si>
    <t>꽃</t>
  </si>
  <si>
    <t>헤어샵</t>
  </si>
  <si>
    <t>제오헤어위례점</t>
  </si>
  <si>
    <t>PI</t>
  </si>
  <si>
    <t>점검</t>
  </si>
  <si>
    <t>가까운약국</t>
  </si>
  <si>
    <t>내과/가정의학</t>
  </si>
  <si>
    <t>한양내과</t>
  </si>
  <si>
    <t>순수한집</t>
  </si>
  <si>
    <t>쑥차</t>
  </si>
  <si>
    <t>이마트24위례센트럴스퀘어점</t>
  </si>
  <si>
    <t>서해바지락칼국수</t>
  </si>
  <si>
    <t>향은이점심</t>
  </si>
  <si>
    <t>(주)지에스리테일GS수퍼위례중앙점</t>
  </si>
  <si>
    <t>마늘</t>
  </si>
  <si>
    <t>하이치과의원</t>
  </si>
  <si>
    <t>(주)올리브영잠실</t>
  </si>
  <si>
    <t>피티환불</t>
  </si>
  <si>
    <t>(주)스타벅스커피코리아</t>
  </si>
  <si>
    <t>양파,파</t>
  </si>
  <si>
    <t>주식회사 아성다이소</t>
  </si>
  <si>
    <t>집게</t>
  </si>
  <si>
    <t>계란한판</t>
  </si>
  <si>
    <t>세계로메디칼약국</t>
  </si>
  <si>
    <t>무릎</t>
  </si>
  <si>
    <t>정형외과</t>
  </si>
  <si>
    <t>서울세계로병원</t>
  </si>
  <si>
    <t>온라인쇼핑</t>
  </si>
  <si>
    <t>생리대</t>
  </si>
  <si>
    <t>인터넷쇼핑</t>
  </si>
  <si>
    <t>배테기</t>
  </si>
  <si>
    <t>산부인과</t>
  </si>
  <si>
    <t>향은병원비</t>
  </si>
  <si>
    <t>서울특별시강동구도시</t>
  </si>
  <si>
    <t>강동구청주차장</t>
  </si>
  <si>
    <t>버거킹강동구청점</t>
  </si>
  <si>
    <t>소소화로</t>
  </si>
  <si>
    <t>셰프의반찬</t>
  </si>
  <si>
    <t>이마트24 위례센트럴스퀘어점</t>
  </si>
  <si>
    <t>미나지연곗돈</t>
  </si>
  <si>
    <t>(주)티머니법인택시</t>
  </si>
  <si>
    <t>(주)이브릿지</t>
  </si>
  <si>
    <t>고향친구</t>
  </si>
  <si>
    <t>의뢰인[김호일]</t>
  </si>
  <si>
    <t>인터넷신규</t>
  </si>
  <si>
    <t>공동적금</t>
  </si>
  <si>
    <t>향은이 통신비</t>
  </si>
  <si>
    <t>엄마스카프링</t>
  </si>
  <si>
    <t>원지혜집들이 선물</t>
  </si>
  <si>
    <t>투썸플레이스창원귀산</t>
  </si>
  <si>
    <t>청년감자탕 팔용점</t>
  </si>
  <si>
    <t>비트커피수서역점</t>
  </si>
  <si>
    <t>진1926위례점</t>
  </si>
  <si>
    <t>이*원</t>
  </si>
  <si>
    <t>롯손12014</t>
  </si>
  <si>
    <t>여행</t>
  </si>
  <si>
    <t>하나카드(주)_Visa PP</t>
  </si>
  <si>
    <t>ABL생명12157</t>
  </si>
  <si>
    <t>흥국12014</t>
  </si>
  <si>
    <t>청약저축89회</t>
  </si>
  <si>
    <t>SR</t>
  </si>
  <si>
    <t>(주)늘푸른목장</t>
  </si>
  <si>
    <t>(주)코리아세븐신천본점</t>
  </si>
  <si>
    <t>애플코리아(유)</t>
  </si>
  <si>
    <t>체크299</t>
  </si>
  <si>
    <t>엔제리너스커피월드타</t>
  </si>
  <si>
    <t>교촌치킨성남위례점</t>
  </si>
  <si>
    <t>배스킨라빈스위례아</t>
  </si>
  <si>
    <t>(주)섹타나인</t>
  </si>
  <si>
    <t>KICC_인터넷지불대행</t>
  </si>
  <si>
    <t>휘닉스파크</t>
  </si>
  <si>
    <t>오문영</t>
  </si>
  <si>
    <t>서민주유소</t>
  </si>
  <si>
    <t>박홍근</t>
  </si>
  <si>
    <t>09.17~12.16</t>
  </si>
  <si>
    <t>미아리우동</t>
  </si>
  <si>
    <t>유부야</t>
  </si>
  <si>
    <t>코인워시위례자연앤</t>
  </si>
  <si>
    <t>181903</t>
  </si>
  <si>
    <t>하이24(HI24)위례점</t>
  </si>
  <si>
    <t>대구지하철_유페이</t>
  </si>
  <si>
    <t>고운필통</t>
  </si>
  <si>
    <t>11번가-SK pay</t>
  </si>
  <si>
    <t>스타벅스코리아</t>
  </si>
  <si>
    <t>패션</t>
  </si>
  <si>
    <t>KCI4004</t>
  </si>
  <si>
    <t>세차</t>
  </si>
  <si>
    <t>HIPASS2939</t>
  </si>
  <si>
    <t>소담촌위례점</t>
  </si>
  <si>
    <t>씨유삼성암센터점</t>
  </si>
  <si>
    <t>NH캐시백할인</t>
  </si>
  <si>
    <t>현대해상화재보험(주)</t>
  </si>
  <si>
    <t>도미노피자_이니시스</t>
  </si>
  <si>
    <t>(주)이니시스(쇼핑몰일반)</t>
  </si>
  <si>
    <t>유경식당</t>
  </si>
  <si>
    <t>허은주</t>
  </si>
  <si>
    <t>(주)디지비유페이</t>
  </si>
  <si>
    <t>호일결혼식비용</t>
  </si>
  <si>
    <t>호일지인축의금</t>
  </si>
  <si>
    <t>신재민</t>
  </si>
  <si>
    <t>장미</t>
  </si>
  <si>
    <t>인천시설공단</t>
  </si>
  <si>
    <t>관세_김**</t>
  </si>
  <si>
    <t>KAI COFFEE            HONOLULU     US</t>
  </si>
  <si>
    <t>신혼여행</t>
  </si>
  <si>
    <t>더도톰스튜디오</t>
  </si>
  <si>
    <t>TST* Island Vintage ShHonolulu     US</t>
  </si>
  <si>
    <t>Hermes Waikiki        Waikiki      US</t>
  </si>
  <si>
    <t>ALOHA 0107345100      HONOLULU     US</t>
  </si>
  <si>
    <t>MCDONALD'S F3856      KAILUA       US</t>
  </si>
  <si>
    <t>HYATT REGENCY WAIKIKI HONOLULU     US</t>
  </si>
  <si>
    <t>76 - HALEIWA          HALEIWA      US</t>
  </si>
  <si>
    <t>청약저축88회</t>
  </si>
  <si>
    <t>SURF BAR LLC          HONOLULU     US</t>
  </si>
  <si>
    <t>HERTZ RENT-A-CAR      OKLAHOMA CITYUS</t>
  </si>
  <si>
    <t>PAR*MARUGAME UDON - WAHONOLULU     US</t>
  </si>
  <si>
    <t>WAL-MART #3478        HONOLULU     US</t>
  </si>
  <si>
    <t>COACH INC 4101        WAIPAHU      US</t>
  </si>
  <si>
    <t>TOMMY HILFIGER #083   WAIPAHU      US</t>
  </si>
  <si>
    <t>COACH INC 4100        WAIPAHU      US</t>
  </si>
  <si>
    <t>육아용품</t>
  </si>
  <si>
    <t>Polo Factory Store WaiWaipahu      US</t>
  </si>
  <si>
    <t>롯손11013</t>
  </si>
  <si>
    <t>ABL생명11156</t>
  </si>
  <si>
    <t>흥국11013</t>
  </si>
  <si>
    <t>MAUI ISLAND COFFEE    LAHAINA      US</t>
  </si>
  <si>
    <t>우*주</t>
  </si>
  <si>
    <t>백승훈</t>
  </si>
  <si>
    <t>KAI COFFEE ALOHILANI  HONOLULU     US</t>
  </si>
  <si>
    <t>오*미</t>
  </si>
  <si>
    <t>MAI TAI BAR           HONOLULU     US</t>
  </si>
  <si>
    <t>김충만</t>
  </si>
  <si>
    <t>이신혜</t>
  </si>
  <si>
    <t>ROSS STORES #1259     HONOLULU     US</t>
  </si>
  <si>
    <t>SQ *POKE BAR DICE &amp; MIHONOLULU     US</t>
  </si>
  <si>
    <t>이민진</t>
  </si>
  <si>
    <t>SHERATON HOTEL WAIKIKIHONOLULU     US</t>
  </si>
  <si>
    <t>인천공항환승호텔&amp;라운지</t>
  </si>
  <si>
    <t>(주)현대백화점면세점</t>
  </si>
  <si>
    <t>(주)신세계면세점인천공항1터미널</t>
  </si>
  <si>
    <t>씨유(CU)인천국제공항4호점</t>
  </si>
  <si>
    <t>김주희</t>
  </si>
  <si>
    <t>김*람</t>
  </si>
  <si>
    <t>윤*선</t>
  </si>
  <si>
    <t>여정모</t>
  </si>
  <si>
    <t>김*아</t>
  </si>
  <si>
    <t>오길중</t>
  </si>
  <si>
    <t>성남시청</t>
  </si>
  <si>
    <t>한점의희열수내돈</t>
  </si>
  <si>
    <t>김원경</t>
  </si>
  <si>
    <t>김*주</t>
  </si>
  <si>
    <t>성인탁_축결혼</t>
  </si>
  <si>
    <t>이*정</t>
  </si>
  <si>
    <t>서학진</t>
  </si>
  <si>
    <t>임*연</t>
  </si>
  <si>
    <t>최기범</t>
  </si>
  <si>
    <t>김도현</t>
  </si>
  <si>
    <t>백*령</t>
  </si>
  <si>
    <t>최*원</t>
  </si>
  <si>
    <t>이승연</t>
  </si>
  <si>
    <t>이종민</t>
  </si>
  <si>
    <t>주민욱</t>
  </si>
  <si>
    <t>최연주</t>
  </si>
  <si>
    <t>전종수</t>
  </si>
  <si>
    <t>유건호</t>
  </si>
  <si>
    <t>배*재</t>
  </si>
  <si>
    <t>정*호</t>
  </si>
  <si>
    <t>유*상</t>
  </si>
  <si>
    <t>오*진</t>
  </si>
  <si>
    <t>호일아축하해한길형이</t>
  </si>
  <si>
    <t>안장훈</t>
  </si>
  <si>
    <t>김민성축의금</t>
  </si>
  <si>
    <t>서병수</t>
  </si>
  <si>
    <t>구도훈</t>
  </si>
  <si>
    <t>조유리</t>
  </si>
  <si>
    <t>르앤브라이드</t>
  </si>
  <si>
    <t>주식회사즐거운세상</t>
  </si>
  <si>
    <t>하이닉스김경미</t>
  </si>
  <si>
    <t>이지성</t>
  </si>
  <si>
    <t>설태우</t>
  </si>
  <si>
    <t>축하해요박은미</t>
  </si>
  <si>
    <t>sk하이닉스백민기</t>
  </si>
  <si>
    <t>이혜림축결혼</t>
  </si>
  <si>
    <t>하이닉스오문영축의</t>
  </si>
  <si>
    <t>문승훈-축의금</t>
  </si>
  <si>
    <t>정진욱동기</t>
  </si>
  <si>
    <t>민경규</t>
  </si>
  <si>
    <t>유현균</t>
  </si>
  <si>
    <t>축결혼_계정섭</t>
  </si>
  <si>
    <t>박명훈</t>
  </si>
  <si>
    <t>장우석(결혼축하해</t>
  </si>
  <si>
    <t>김*연</t>
  </si>
  <si>
    <t>045-우지호</t>
  </si>
  <si>
    <t>이주원</t>
  </si>
  <si>
    <t>이한글</t>
  </si>
  <si>
    <t>석*현</t>
  </si>
  <si>
    <t>이정호</t>
  </si>
  <si>
    <t>김봉극</t>
  </si>
  <si>
    <t>CP수율김태우</t>
  </si>
  <si>
    <t>이마트24호텔인터불</t>
  </si>
  <si>
    <t>최재송</t>
  </si>
  <si>
    <t>방준석</t>
  </si>
  <si>
    <t>박대식</t>
  </si>
  <si>
    <t>신세계대구점</t>
  </si>
  <si>
    <t>축결혼/원나혜</t>
  </si>
  <si>
    <t>동아백화점쇼핑점</t>
  </si>
  <si>
    <t>씨제이올리브네트웍스</t>
  </si>
  <si>
    <t>배유리</t>
  </si>
  <si>
    <t>주식회사 에스알</t>
  </si>
  <si>
    <t>(주)에스알 반환수수료</t>
  </si>
  <si>
    <t>김성수</t>
  </si>
  <si>
    <t>방성민</t>
  </si>
  <si>
    <t>티머니법인택시</t>
  </si>
  <si>
    <t>연암곱창</t>
  </si>
  <si>
    <t>FA김동우</t>
  </si>
  <si>
    <t>남희종_축결혼</t>
  </si>
  <si>
    <t>결혼축하(최홍길</t>
  </si>
  <si>
    <t>조영만담당</t>
  </si>
  <si>
    <t>한림반점</t>
  </si>
  <si>
    <t>오규현</t>
  </si>
  <si>
    <t>김해용</t>
  </si>
  <si>
    <t>SK하이닉스전승철</t>
  </si>
  <si>
    <t>김정수담당</t>
  </si>
  <si>
    <t>이형준</t>
  </si>
  <si>
    <t>돈화구이</t>
  </si>
  <si>
    <t>김진배</t>
  </si>
  <si>
    <t>11번가-SKpay</t>
  </si>
  <si>
    <t>캐리어</t>
  </si>
  <si>
    <t>(주)티머니개인택시</t>
  </si>
  <si>
    <t>크록스</t>
  </si>
  <si>
    <t>미니스톱 평택옥길점</t>
  </si>
  <si>
    <t>맥주/호프</t>
  </si>
  <si>
    <t>역전할머니생맥주 청북점</t>
  </si>
  <si>
    <t>평택</t>
  </si>
  <si>
    <t>이지민</t>
  </si>
  <si>
    <t>FROM TODAY</t>
  </si>
  <si>
    <t>유튜브</t>
  </si>
  <si>
    <t>튜브 등</t>
  </si>
  <si>
    <t>스노클 등</t>
  </si>
  <si>
    <t>빼빼로</t>
  </si>
  <si>
    <t xml:space="preserve">토스 하나은행   </t>
  </si>
  <si>
    <t>환전</t>
  </si>
  <si>
    <t>(주)가슴따뜻한</t>
  </si>
  <si>
    <t>향은이</t>
  </si>
  <si>
    <t>트램온누리약국</t>
  </si>
  <si>
    <t>남촌집</t>
  </si>
  <si>
    <t>청첩장모임(병수민성)</t>
  </si>
  <si>
    <t>커피빈코리아_KCP</t>
  </si>
  <si>
    <t>김영기의행복갈비</t>
  </si>
  <si>
    <t>청첩장모임(환희형)</t>
  </si>
  <si>
    <t>대구시내버스_유페이</t>
  </si>
  <si>
    <t>바뷔치</t>
  </si>
  <si>
    <t>DGB유페이 개인택시1_RF</t>
  </si>
  <si>
    <t>코스트코 당일배송</t>
  </si>
  <si>
    <t>잔금</t>
  </si>
  <si>
    <t>(주)바른컴퍼니</t>
  </si>
  <si>
    <t>청첩장추가</t>
  </si>
  <si>
    <t>메호르</t>
  </si>
  <si>
    <t>청첩장모임(향은회사친구)</t>
  </si>
  <si>
    <t>일레클</t>
  </si>
  <si>
    <t>구이칠(927)</t>
  </si>
  <si>
    <t>청첩장모임(서지건석)</t>
  </si>
  <si>
    <t>주식회사커피빈코리</t>
  </si>
  <si>
    <t>코원에너지서비스</t>
  </si>
  <si>
    <t>코레일유통주식회사(</t>
  </si>
  <si>
    <t>주식회사 디지비유페이</t>
  </si>
  <si>
    <t>롯데리아 수서역사</t>
  </si>
  <si>
    <t>036-9718</t>
  </si>
  <si>
    <t>김*헌</t>
  </si>
  <si>
    <t>카페테라포시즌</t>
  </si>
  <si>
    <t>박*진</t>
  </si>
  <si>
    <t>로카모빌리티법인택시</t>
  </si>
  <si>
    <t>펀비어킹</t>
  </si>
  <si>
    <t>청약저축87회</t>
  </si>
  <si>
    <t>NHNKCP</t>
  </si>
  <si>
    <t>롯손10012</t>
  </si>
  <si>
    <t>ABL생명10155</t>
  </si>
  <si>
    <t>흥국10012</t>
  </si>
  <si>
    <t>드라이브트래블</t>
  </si>
  <si>
    <t>아울렛/몰</t>
  </si>
  <si>
    <t>현대아울렛가든파이</t>
  </si>
  <si>
    <t>취미/체험</t>
  </si>
  <si>
    <t>스마일노래연습장</t>
  </si>
  <si>
    <t>코인워시위례자연앤센트럴점</t>
  </si>
  <si>
    <t>시험료</t>
  </si>
  <si>
    <t>(사)금융결제원/전자</t>
  </si>
  <si>
    <t>배*현</t>
  </si>
  <si>
    <t>박*우</t>
  </si>
  <si>
    <t>동궁찜닭하이닉스</t>
  </si>
  <si>
    <t>(주)하나투어-ARS</t>
  </si>
  <si>
    <t>(주)인터파크</t>
  </si>
  <si>
    <t>렌터카</t>
  </si>
  <si>
    <t>(주)드라이브트래블</t>
  </si>
  <si>
    <t>코레일유통(주)(동대구역)</t>
  </si>
  <si>
    <t>신세계대구점(백화점)</t>
  </si>
  <si>
    <t>라우스터프 대봉</t>
  </si>
  <si>
    <t>생활서비스</t>
  </si>
  <si>
    <t>조선명주</t>
  </si>
  <si>
    <t>오가닉 모가</t>
  </si>
  <si>
    <t>시리즈on(영화/방송)</t>
  </si>
  <si>
    <t>로카모빌리티_개인택시</t>
  </si>
  <si>
    <t>코레일유통주식회사(동대구역)</t>
  </si>
  <si>
    <t>롯데지알에스(주)  a수서역사점(차)</t>
  </si>
  <si>
    <t>임찬웅</t>
  </si>
  <si>
    <t>032-9846</t>
  </si>
  <si>
    <t>032-9844</t>
  </si>
  <si>
    <t>(주)하이텔레서비스</t>
  </si>
  <si>
    <t>최*주</t>
  </si>
  <si>
    <t>써브웨이성남위례점</t>
  </si>
  <si>
    <t>미래수선</t>
  </si>
  <si>
    <t>포토 시그니처 위례점</t>
  </si>
  <si>
    <t>메가엠지씨커피 위례신도시점</t>
  </si>
  <si>
    <t>이순철</t>
  </si>
  <si>
    <t>쁘렝땅 플레르</t>
  </si>
  <si>
    <t>미아리 우동</t>
  </si>
  <si>
    <t>버거킹위례신도시GS점(주)비케</t>
  </si>
  <si>
    <t>예적금만기 자동이체</t>
  </si>
  <si>
    <t>티머니택시(개인)</t>
  </si>
  <si>
    <t>원*혜</t>
  </si>
  <si>
    <t>인터넷우체국</t>
  </si>
  <si>
    <t>달달약국</t>
  </si>
  <si>
    <t>365프렌즈내과의원</t>
  </si>
  <si>
    <t>우먼스9999</t>
  </si>
  <si>
    <t>싸다김밥 위례중앙광장점</t>
  </si>
  <si>
    <t>노브랜드위례창곡점</t>
  </si>
  <si>
    <t>오지(OG)버거 위례중앙점</t>
  </si>
  <si>
    <t>뚜레쥬르 위례중앙점</t>
  </si>
  <si>
    <t>랠리오토서비스</t>
  </si>
  <si>
    <t>지에스25위례아이플렉스점</t>
  </si>
  <si>
    <t>컵누들 2개</t>
  </si>
  <si>
    <t>하와이 렌트</t>
  </si>
  <si>
    <t>인터파크 국내숙박 (824)</t>
  </si>
  <si>
    <t>하와이 돌핀스노클(489,580₩)</t>
  </si>
  <si>
    <t>채보라 생일선물</t>
  </si>
  <si>
    <t>따릉이</t>
  </si>
  <si>
    <t>카카오바이크</t>
  </si>
  <si>
    <t>관리비결제(이지스)</t>
  </si>
  <si>
    <t>하와이 마우이섬 투어(1,143,200₩)</t>
  </si>
  <si>
    <t>롯손09011</t>
  </si>
  <si>
    <t>ABL생명09154</t>
  </si>
  <si>
    <t>흥국09011</t>
  </si>
  <si>
    <t>NH개인카드</t>
  </si>
  <si>
    <t>청약저축86회</t>
  </si>
  <si>
    <t>코인워시 위례자연앤센트럴점</t>
  </si>
  <si>
    <t>하와이 디너크루즈 (453,400₩)</t>
  </si>
  <si>
    <t>하나은행_환전지갑</t>
  </si>
  <si>
    <t>달러 환전 (700$)</t>
  </si>
  <si>
    <t>솔가 비타민d(3box)</t>
  </si>
  <si>
    <t>주식회사컬리페이</t>
  </si>
  <si>
    <t>SKB6167815945</t>
  </si>
  <si>
    <t>(주)케이에프씨코리아 KFC위례중앙</t>
  </si>
  <si>
    <t>주식회사 위대한상상</t>
  </si>
  <si>
    <t>치킨</t>
  </si>
  <si>
    <t>교촌치킨위례송파점</t>
  </si>
  <si>
    <t>GS25평택이화점</t>
  </si>
  <si>
    <t>사거리고깃집</t>
  </si>
  <si>
    <t>아이스크림/빙수</t>
  </si>
  <si>
    <t>배스킨라빈스 비알코리아(주)</t>
  </si>
  <si>
    <t>06.18~09.16</t>
  </si>
  <si>
    <t>로카모빌리티택시_법</t>
  </si>
  <si>
    <t>씨유(CU)신성포레스티</t>
  </si>
  <si>
    <t>디저트/떡</t>
  </si>
  <si>
    <t>쁘렝땅플레르</t>
  </si>
  <si>
    <t>디자인코지(designc</t>
  </si>
  <si>
    <t>바틀샵송파위례점</t>
  </si>
  <si>
    <t>루타6.400키로미터(km)</t>
  </si>
  <si>
    <t>USCUSTOMS ESTA APPL PMINDIANAPOLIS US</t>
  </si>
  <si>
    <t>씨유위례중앙점</t>
  </si>
  <si>
    <t>서울시설공단</t>
  </si>
  <si>
    <t>기타간식</t>
  </si>
  <si>
    <t>괴산(양평)휴게소 (주)대청산업개발</t>
  </si>
  <si>
    <t>여기어때_TOSS</t>
  </si>
  <si>
    <t>(주)여기어때컴퍼니</t>
  </si>
  <si>
    <t>투썸플레이스</t>
  </si>
  <si>
    <t>국가대표 제2주유소</t>
  </si>
  <si>
    <t>주식회사정안엠앤아이카페파스쿠찌창원상남점</t>
  </si>
  <si>
    <t>길손식당</t>
  </si>
  <si>
    <t>경남시내버스_마이비</t>
  </si>
  <si>
    <t>043-7031</t>
  </si>
  <si>
    <t>주식회사서원문경(하</t>
  </si>
  <si>
    <t>드롭탑/주식회사서원</t>
  </si>
  <si>
    <t>주식회사서원문경(</t>
  </si>
  <si>
    <t>신혼여행 하와이</t>
  </si>
  <si>
    <t>아버님 이자</t>
  </si>
  <si>
    <t>아버님 여유금</t>
  </si>
  <si>
    <t>농협카드대금</t>
  </si>
  <si>
    <t>성수부두</t>
  </si>
  <si>
    <t>분식</t>
  </si>
  <si>
    <t>우리할매떡볶이 위례점</t>
  </si>
  <si>
    <t>허니센스</t>
  </si>
  <si>
    <t>(주)버킷플레이스</t>
  </si>
  <si>
    <t>매취랑</t>
  </si>
  <si>
    <t>찌게의역사(위례광장</t>
  </si>
  <si>
    <t>김삿갓밥집(본점)</t>
  </si>
  <si>
    <t>방이주유소</t>
  </si>
  <si>
    <t>학원/강의</t>
  </si>
  <si>
    <t>박정익(디자인코지)</t>
  </si>
  <si>
    <t>윤상기</t>
  </si>
  <si>
    <t>주택도시보증공사 스마트금융센터</t>
  </si>
  <si>
    <t>피자</t>
  </si>
  <si>
    <t>지자체민원수수료</t>
  </si>
  <si>
    <t>마켓컬리</t>
  </si>
  <si>
    <t>얌샘김밥위례중앙점</t>
  </si>
  <si>
    <t>아트모스피어</t>
  </si>
  <si>
    <t>와인브라더스위례신</t>
  </si>
  <si>
    <t>노포식당본점</t>
  </si>
  <si>
    <t>기부/헌금</t>
  </si>
  <si>
    <t xml:space="preserve">서울페이플러스   </t>
  </si>
  <si>
    <t>4524지역화폐</t>
  </si>
  <si>
    <t>성성칼국수</t>
  </si>
  <si>
    <t>방영욱</t>
  </si>
  <si>
    <t>와이제이(YJ)공조</t>
  </si>
  <si>
    <t>두꺼비오뎅</t>
  </si>
  <si>
    <t>소라</t>
  </si>
  <si>
    <t>영화</t>
  </si>
  <si>
    <t>라운지목화위례관</t>
  </si>
  <si>
    <t>큰집닭강정</t>
  </si>
  <si>
    <t>김종엽</t>
  </si>
  <si>
    <t>강승훈</t>
  </si>
  <si>
    <t>전세대출보증료(4268)</t>
  </si>
  <si>
    <t>인지세(4268)</t>
  </si>
  <si>
    <t>이상엽</t>
  </si>
  <si>
    <t>고현숙(하우스빌입주</t>
  </si>
  <si>
    <t>GS25하우스빌</t>
  </si>
  <si>
    <t>코원에너지서비스(주)</t>
  </si>
  <si>
    <t>청약저축85회</t>
  </si>
</sst>
</file>

<file path=xl/styles.xml><?xml version="1.0" encoding="utf-8"?>
<styleSheet xmlns="http://schemas.openxmlformats.org/spreadsheetml/2006/main">
  <numFmts count="5"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4" formatCode="#,##0"/>
    <numFmt numFmtId="165" formatCode="yyyy-mm-dd"/>
    <numFmt numFmtId="164" formatCode="#,##0"/>
    <numFmt numFmtId="164" formatCode="#,##0"/>
    <numFmt numFmtId="166" formatCode="#,##0.00"/>
    <numFmt numFmtId="164" formatCode="#,##0"/>
    <numFmt numFmtId="167" formatCode="#,##0.00 &quot;%&quot; "/>
    <numFmt numFmtId="165" formatCode="yyyy-mm-dd"/>
    <numFmt numFmtId="168" formatCode="hh:mm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ADEB9"/>
        <bgColor indexed="64"/>
      </patternFill>
    </fill>
    <fill>
      <patternFill patternType="solid">
        <fgColor rgb="FFB0CD96"/>
        <bgColor indexed="64"/>
      </patternFill>
    </fill>
    <fill>
      <patternFill patternType="solid">
        <fgColor rgb="FF7EAB55"/>
        <bgColor indexed="64"/>
      </patternFill>
    </fill>
    <fill>
      <patternFill patternType="solid">
        <fgColor rgb="FFE4EEDD"/>
        <bgColor indexed="64"/>
      </patternFill>
    </fill>
    <fill>
      <patternFill patternType="solid">
        <fgColor rgb="FF5E813F"/>
        <bgColor indexed="64"/>
      </patternFill>
    </fill>
    <fill>
      <patternFill patternType="solid">
        <fgColor rgb="FFCADEBA"/>
        <bgColor indexed="64"/>
      </patternFill>
    </fill>
    <fill>
      <patternFill patternType="solid">
        <fgColor rgb="FFCBDEB9"/>
        <bgColor indexed="64"/>
      </patternFill>
    </fill>
    <fill>
      <patternFill patternType="solid">
        <fgColor rgb="FF5E8140"/>
        <bgColor indexed="64"/>
      </patternFill>
    </fill>
    <fill>
      <patternFill patternType="solid">
        <fgColor rgb="FF5E8040"/>
        <bgColor indexed="64"/>
      </patternFill>
    </fill>
    <fill>
      <patternFill patternType="solid">
        <fgColor rgb="FF80808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164" fontId="0" fillId="0" borderId="7" xfId="0" applyNumberFormat="1" applyBorder="1"/>
    <xf numFmtId="0" fontId="2" fillId="4" borderId="3" xfId="0" applyFont="1" applyFill="1" applyBorder="1" applyAlignment="1">
      <alignment horizontal="center" vertical="center"/>
    </xf>
    <xf numFmtId="164" fontId="2" fillId="5" borderId="4" xfId="0" applyNumberFormat="1" applyFont="1" applyFill="1" applyBorder="1"/>
    <xf numFmtId="0" fontId="3" fillId="6" borderId="8" xfId="0" applyFont="1" applyFill="1" applyBorder="1" applyAlignment="1">
      <alignment horizontal="center" vertical="center"/>
    </xf>
    <xf numFmtId="164" fontId="2" fillId="7" borderId="9" xfId="0" applyNumberFormat="1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164" fontId="0" fillId="0" borderId="13" xfId="0" applyNumberFormat="1" applyBorder="1"/>
    <xf numFmtId="0" fontId="2" fillId="0" borderId="13" xfId="0" applyFont="1" applyBorder="1" applyAlignment="1">
      <alignment horizontal="center" vertical="center"/>
    </xf>
    <xf numFmtId="164" fontId="0" fillId="0" borderId="14" xfId="0" applyNumberFormat="1" applyBorder="1"/>
    <xf numFmtId="0" fontId="0" fillId="0" borderId="14" xfId="0" applyBorder="1"/>
    <xf numFmtId="0" fontId="2" fillId="4" borderId="12" xfId="0" applyFont="1" applyFill="1" applyBorder="1" applyAlignment="1">
      <alignment horizontal="center" vertical="center"/>
    </xf>
    <xf numFmtId="164" fontId="2" fillId="8" borderId="13" xfId="0" applyNumberFormat="1" applyFont="1" applyFill="1" applyBorder="1"/>
    <xf numFmtId="0" fontId="2" fillId="4" borderId="13" xfId="0" applyFont="1" applyFill="1" applyBorder="1" applyAlignment="1">
      <alignment horizontal="center" vertical="center"/>
    </xf>
    <xf numFmtId="164" fontId="2" fillId="8" borderId="14" xfId="0" applyNumberFormat="1" applyFont="1" applyFill="1" applyBorder="1"/>
    <xf numFmtId="0" fontId="3" fillId="9" borderId="15" xfId="0" applyFont="1" applyFill="1" applyBorder="1" applyAlignment="1">
      <alignment horizontal="center" vertical="center"/>
    </xf>
    <xf numFmtId="164" fontId="2" fillId="8" borderId="16" xfId="0" applyNumberFormat="1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0" fillId="0" borderId="11" xfId="0" applyBorder="1"/>
    <xf numFmtId="0" fontId="0" fillId="0" borderId="7" xfId="0" applyBorder="1"/>
    <xf numFmtId="0" fontId="0" fillId="0" borderId="7" xfId="0" applyBorder="1" applyAlignment="1">
      <alignment horizontal="center" vertical="center"/>
    </xf>
    <xf numFmtId="164" fontId="0" fillId="0" borderId="19" xfId="0" applyNumberFormat="1" applyBorder="1"/>
    <xf numFmtId="165" fontId="0" fillId="0" borderId="7" xfId="0" applyNumberFormat="1" applyBorder="1"/>
    <xf numFmtId="164" fontId="3" fillId="6" borderId="8" xfId="0" applyNumberFormat="1" applyFont="1" applyFill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0" fontId="2" fillId="7" borderId="21" xfId="0" applyFont="1" applyFill="1" applyBorder="1" applyAlignment="1">
      <alignment horizontal="center" vertical="center"/>
    </xf>
    <xf numFmtId="0" fontId="2" fillId="7" borderId="22" xfId="0" applyFont="1" applyFill="1" applyBorder="1" applyAlignment="1">
      <alignment horizontal="center" vertical="center"/>
    </xf>
    <xf numFmtId="164" fontId="2" fillId="7" borderId="22" xfId="0" applyNumberFormat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166" fontId="0" fillId="0" borderId="19" xfId="0" applyNumberFormat="1" applyBorder="1"/>
    <xf numFmtId="164" fontId="3" fillId="9" borderId="8" xfId="0" applyNumberFormat="1" applyFont="1" applyFill="1" applyBorder="1" applyAlignment="1">
      <alignment horizontal="center" vertical="center"/>
    </xf>
    <xf numFmtId="167" fontId="2" fillId="7" borderId="22" xfId="0" applyNumberFormat="1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165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Q128"/>
  <sheetViews>
    <sheetView tabSelected="1" workbookViewId="0"/>
  </sheetViews>
  <sheetFormatPr defaultRowHeight="15"/>
  <cols>
    <col min="1" max="1" width="2.7109375" customWidth="1"/>
    <col min="2" max="18" width="16.7109375" customWidth="1"/>
  </cols>
  <sheetData>
    <row r="3" spans="2:17">
      <c r="B3" s="1" t="s">
        <v>0</v>
      </c>
    </row>
    <row r="4" spans="2:17">
      <c r="B4" t="s">
        <v>1</v>
      </c>
    </row>
    <row r="5" spans="2:17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/>
    </row>
    <row r="6" spans="2:17">
      <c r="B6" s="4" t="s">
        <v>7</v>
      </c>
      <c r="C6" s="5" t="s">
        <v>8</v>
      </c>
      <c r="D6" s="5">
        <v>32</v>
      </c>
      <c r="E6" s="5">
        <v>916</v>
      </c>
      <c r="F6" s="5" t="s">
        <v>9</v>
      </c>
      <c r="G6" s="5"/>
    </row>
    <row r="9" spans="2:17">
      <c r="B9" s="1" t="s">
        <v>10</v>
      </c>
    </row>
    <row r="10" spans="2:17">
      <c r="B10" t="s">
        <v>11</v>
      </c>
    </row>
    <row r="11" spans="2:17">
      <c r="B11" s="6" t="s">
        <v>12</v>
      </c>
      <c r="C11" s="7" t="s">
        <v>13</v>
      </c>
      <c r="D11" s="7" t="s">
        <v>14</v>
      </c>
      <c r="E11" s="8" t="s">
        <v>15</v>
      </c>
      <c r="F11" s="8" t="s">
        <v>16</v>
      </c>
      <c r="G11" s="8" t="s">
        <v>17</v>
      </c>
      <c r="H11" s="8" t="s">
        <v>18</v>
      </c>
      <c r="I11" s="8" t="s">
        <v>19</v>
      </c>
      <c r="J11" s="8" t="s">
        <v>20</v>
      </c>
      <c r="K11" s="8" t="s">
        <v>21</v>
      </c>
      <c r="L11" s="8" t="s">
        <v>22</v>
      </c>
      <c r="M11" s="8" t="s">
        <v>23</v>
      </c>
      <c r="N11" s="8" t="s">
        <v>24</v>
      </c>
      <c r="O11" s="8" t="s">
        <v>25</v>
      </c>
      <c r="P11" s="8" t="s">
        <v>26</v>
      </c>
      <c r="Q11" s="8" t="s">
        <v>27</v>
      </c>
    </row>
    <row r="12" spans="2:17">
      <c r="B12" s="9" t="s">
        <v>28</v>
      </c>
      <c r="C12" s="10">
        <f>SUM(E12:Q12)</f>
        <v>0</v>
      </c>
      <c r="D12" s="10">
        <f>C12/13</f>
        <v>0</v>
      </c>
      <c r="E12" s="10">
        <v>23</v>
      </c>
      <c r="F12" s="10">
        <v>58</v>
      </c>
      <c r="G12" s="10">
        <v>67388</v>
      </c>
      <c r="H12" s="10">
        <v>1460044</v>
      </c>
      <c r="I12" s="10">
        <v>7083086</v>
      </c>
      <c r="J12" s="10">
        <v>7330</v>
      </c>
      <c r="K12" s="10">
        <v>185093</v>
      </c>
      <c r="L12" s="10">
        <v>46757</v>
      </c>
      <c r="M12" s="10">
        <v>9293</v>
      </c>
      <c r="N12" s="10">
        <v>48</v>
      </c>
      <c r="O12" s="10">
        <v>257</v>
      </c>
      <c r="P12" s="10">
        <v>84992</v>
      </c>
      <c r="Q12" s="10">
        <v>666669</v>
      </c>
    </row>
    <row r="13" spans="2:17">
      <c r="B13" s="9" t="s">
        <v>29</v>
      </c>
      <c r="C13" s="10">
        <f>SUM(E13:Q13)</f>
        <v>0</v>
      </c>
      <c r="D13" s="10">
        <f>C13/13</f>
        <v>0</v>
      </c>
      <c r="E13" s="10">
        <v>0</v>
      </c>
      <c r="F13" s="10">
        <v>4797159</v>
      </c>
      <c r="G13" s="10">
        <v>4477683</v>
      </c>
      <c r="H13" s="10">
        <v>4926773</v>
      </c>
      <c r="I13" s="10">
        <v>5368478</v>
      </c>
      <c r="J13" s="10">
        <v>11331763</v>
      </c>
      <c r="K13" s="10">
        <v>35777702</v>
      </c>
      <c r="L13" s="10">
        <v>6829582</v>
      </c>
      <c r="M13" s="10">
        <v>8700000</v>
      </c>
      <c r="N13" s="10">
        <v>4882775</v>
      </c>
      <c r="O13" s="10">
        <v>6954015</v>
      </c>
      <c r="P13" s="10">
        <v>6620925</v>
      </c>
      <c r="Q13" s="10">
        <v>5129535</v>
      </c>
    </row>
    <row r="14" spans="2:17">
      <c r="B14" s="9" t="s">
        <v>30</v>
      </c>
      <c r="C14" s="10">
        <f>SUM(E14:Q14)</f>
        <v>0</v>
      </c>
      <c r="D14" s="10">
        <f>C14/13</f>
        <v>0</v>
      </c>
      <c r="E14" s="10">
        <v>225305961</v>
      </c>
      <c r="F14" s="10">
        <v>990000</v>
      </c>
      <c r="G14" s="10">
        <v>320564</v>
      </c>
      <c r="H14" s="10">
        <v>2020236</v>
      </c>
      <c r="I14" s="10">
        <v>3650002</v>
      </c>
      <c r="J14" s="10">
        <v>625000</v>
      </c>
      <c r="K14" s="10">
        <v>0</v>
      </c>
      <c r="L14" s="10">
        <v>582400</v>
      </c>
      <c r="M14" s="10">
        <v>5204965</v>
      </c>
      <c r="N14" s="10">
        <v>1141</v>
      </c>
      <c r="O14" s="10">
        <v>0</v>
      </c>
      <c r="P14" s="10">
        <v>0</v>
      </c>
      <c r="Q14" s="10">
        <v>2</v>
      </c>
    </row>
    <row r="15" spans="2:17">
      <c r="B15" s="9" t="s">
        <v>31</v>
      </c>
      <c r="C15" s="10">
        <f>SUM(E15:Q15)</f>
        <v>0</v>
      </c>
      <c r="D15" s="10">
        <f>C15/13</f>
        <v>0</v>
      </c>
      <c r="E15" s="10">
        <v>0</v>
      </c>
      <c r="F15" s="10">
        <v>0</v>
      </c>
      <c r="G15" s="10">
        <v>0</v>
      </c>
      <c r="H15" s="10">
        <v>550000</v>
      </c>
      <c r="I15" s="10">
        <v>16300000</v>
      </c>
      <c r="J15" s="10">
        <v>0</v>
      </c>
      <c r="K15" s="10">
        <v>0</v>
      </c>
      <c r="L15" s="10">
        <v>0</v>
      </c>
      <c r="M15" s="10">
        <v>0</v>
      </c>
      <c r="N15" s="10">
        <v>1</v>
      </c>
      <c r="O15" s="10">
        <v>0</v>
      </c>
      <c r="P15" s="10">
        <v>0</v>
      </c>
      <c r="Q15" s="10">
        <v>0</v>
      </c>
    </row>
    <row r="16" spans="2:17">
      <c r="B16" s="9" t="s">
        <v>32</v>
      </c>
      <c r="C16" s="10">
        <f>SUM(E16:Q16)</f>
        <v>0</v>
      </c>
      <c r="D16" s="10">
        <f>C16/13</f>
        <v>0</v>
      </c>
      <c r="E16" s="10">
        <v>0</v>
      </c>
      <c r="F16" s="10">
        <v>0</v>
      </c>
      <c r="G16" s="10">
        <v>185000</v>
      </c>
      <c r="H16" s="10">
        <v>0</v>
      </c>
      <c r="I16" s="10">
        <v>0</v>
      </c>
      <c r="J16" s="10">
        <v>0</v>
      </c>
      <c r="K16" s="10">
        <v>164924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</row>
    <row r="17" spans="2:17">
      <c r="B17" s="9" t="s">
        <v>33</v>
      </c>
      <c r="C17" s="10">
        <f>SUM(E17:Q17)</f>
        <v>0</v>
      </c>
      <c r="D17" s="10">
        <f>C17/13</f>
        <v>0</v>
      </c>
      <c r="E17" s="10">
        <v>20000</v>
      </c>
      <c r="F17" s="10">
        <v>3</v>
      </c>
      <c r="G17" s="10">
        <v>20000</v>
      </c>
      <c r="H17" s="10">
        <v>20000</v>
      </c>
      <c r="I17" s="10">
        <v>22784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</row>
    <row r="18" spans="2:17">
      <c r="B18" s="11" t="s">
        <v>34</v>
      </c>
      <c r="C18" s="12">
        <f>SUM(E18:Q18)</f>
        <v>0</v>
      </c>
      <c r="D18" s="12">
        <f>C18/13</f>
        <v>0</v>
      </c>
      <c r="E18" s="12">
        <f>SUM(E12:E17)</f>
        <v>0</v>
      </c>
      <c r="F18" s="12">
        <f>SUM(F12:F17)</f>
        <v>0</v>
      </c>
      <c r="G18" s="12">
        <f>SUM(G12:G17)</f>
        <v>0</v>
      </c>
      <c r="H18" s="12">
        <f>SUM(H12:H17)</f>
        <v>0</v>
      </c>
      <c r="I18" s="12">
        <f>SUM(I12:I17)</f>
        <v>0</v>
      </c>
      <c r="J18" s="12">
        <f>SUM(J12:J17)</f>
        <v>0</v>
      </c>
      <c r="K18" s="12">
        <f>SUM(K12:K17)</f>
        <v>0</v>
      </c>
      <c r="L18" s="12">
        <f>SUM(L12:L17)</f>
        <v>0</v>
      </c>
      <c r="M18" s="12">
        <f>SUM(M12:M17)</f>
        <v>0</v>
      </c>
      <c r="N18" s="12">
        <f>SUM(N12:N17)</f>
        <v>0</v>
      </c>
      <c r="O18" s="12">
        <f>SUM(O12:O17)</f>
        <v>0</v>
      </c>
      <c r="P18" s="12">
        <f>SUM(P12:P17)</f>
        <v>0</v>
      </c>
      <c r="Q18" s="12">
        <f>SUM(Q12:Q17)</f>
        <v>0</v>
      </c>
    </row>
    <row r="19" spans="2:17">
      <c r="B19" s="9" t="s">
        <v>35</v>
      </c>
      <c r="C19" s="10">
        <f>SUM(E19:Q19)</f>
        <v>0</v>
      </c>
      <c r="D19" s="10">
        <f>C19/13</f>
        <v>0</v>
      </c>
      <c r="E19" s="10">
        <v>0</v>
      </c>
      <c r="F19" s="10">
        <v>8881254</v>
      </c>
      <c r="G19" s="10">
        <v>2682299</v>
      </c>
      <c r="H19" s="10">
        <v>3108006</v>
      </c>
      <c r="I19" s="10">
        <v>1421454</v>
      </c>
      <c r="J19" s="10">
        <v>2021454</v>
      </c>
      <c r="K19" s="10">
        <v>2021454</v>
      </c>
      <c r="L19" s="10">
        <v>1721454</v>
      </c>
      <c r="M19" s="10">
        <v>2021454</v>
      </c>
      <c r="N19" s="10">
        <v>2021454</v>
      </c>
      <c r="O19" s="10">
        <v>1721454</v>
      </c>
      <c r="P19" s="10">
        <v>300000</v>
      </c>
      <c r="Q19" s="10">
        <v>300000</v>
      </c>
    </row>
    <row r="20" spans="2:17">
      <c r="B20" s="9" t="s">
        <v>36</v>
      </c>
      <c r="C20" s="10">
        <f>SUM(E20:Q20)</f>
        <v>0</v>
      </c>
      <c r="D20" s="10">
        <f>C20/13</f>
        <v>0</v>
      </c>
      <c r="E20" s="10">
        <v>27900</v>
      </c>
      <c r="F20" s="10">
        <v>70900</v>
      </c>
      <c r="G20" s="10">
        <v>69400</v>
      </c>
      <c r="H20" s="10">
        <v>50000</v>
      </c>
      <c r="I20" s="10">
        <v>176000</v>
      </c>
      <c r="J20" s="10">
        <v>540302</v>
      </c>
      <c r="K20" s="10">
        <v>518000</v>
      </c>
      <c r="L20" s="10">
        <v>550000</v>
      </c>
      <c r="M20" s="10">
        <v>114900</v>
      </c>
      <c r="N20" s="10">
        <v>50000</v>
      </c>
      <c r="O20" s="10">
        <v>50000</v>
      </c>
      <c r="P20" s="10">
        <v>50000</v>
      </c>
      <c r="Q20" s="10">
        <v>50000</v>
      </c>
    </row>
    <row r="21" spans="2:17">
      <c r="B21" s="9" t="s">
        <v>37</v>
      </c>
      <c r="C21" s="10">
        <f>SUM(E21:Q21)</f>
        <v>0</v>
      </c>
      <c r="D21" s="10">
        <f>C21/13</f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330000</v>
      </c>
      <c r="K21" s="10">
        <v>280000</v>
      </c>
      <c r="L21" s="10">
        <v>280000</v>
      </c>
      <c r="M21" s="10">
        <v>280000</v>
      </c>
      <c r="N21" s="10">
        <v>270000</v>
      </c>
      <c r="O21" s="10">
        <v>270000</v>
      </c>
      <c r="P21" s="10">
        <v>270000</v>
      </c>
      <c r="Q21" s="10">
        <v>270000</v>
      </c>
    </row>
    <row r="22" spans="2:17">
      <c r="B22" s="9" t="s">
        <v>38</v>
      </c>
      <c r="C22" s="10">
        <f>SUM(E22:Q22)</f>
        <v>0</v>
      </c>
      <c r="D22" s="10">
        <f>C22/13</f>
        <v>0</v>
      </c>
      <c r="E22" s="10">
        <v>0</v>
      </c>
      <c r="F22" s="10">
        <v>20000</v>
      </c>
      <c r="G22" s="10">
        <v>8500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</row>
    <row r="23" spans="2:17">
      <c r="B23" s="9" t="s">
        <v>39</v>
      </c>
      <c r="C23" s="10">
        <f>SUM(E23:Q23)</f>
        <v>0</v>
      </c>
      <c r="D23" s="10">
        <f>C23/13</f>
        <v>0</v>
      </c>
      <c r="E23" s="10">
        <v>0</v>
      </c>
      <c r="F23" s="10">
        <v>40850</v>
      </c>
      <c r="G23" s="10">
        <v>599800</v>
      </c>
      <c r="H23" s="10">
        <v>203900</v>
      </c>
      <c r="I23" s="10">
        <v>150050</v>
      </c>
      <c r="J23" s="10">
        <v>111500</v>
      </c>
      <c r="K23" s="10">
        <v>75250</v>
      </c>
      <c r="L23" s="10">
        <v>34000</v>
      </c>
      <c r="M23" s="10">
        <v>0</v>
      </c>
      <c r="N23" s="10">
        <v>0</v>
      </c>
      <c r="O23" s="10">
        <v>8000</v>
      </c>
      <c r="P23" s="10">
        <v>8400</v>
      </c>
      <c r="Q23" s="10">
        <v>19000</v>
      </c>
    </row>
    <row r="24" spans="2:17">
      <c r="B24" s="9" t="s">
        <v>40</v>
      </c>
      <c r="C24" s="10">
        <f>SUM(E24:Q24)</f>
        <v>0</v>
      </c>
      <c r="D24" s="10">
        <f>C24/13</f>
        <v>0</v>
      </c>
      <c r="E24" s="10">
        <v>415299930</v>
      </c>
      <c r="F24" s="10">
        <v>3425723</v>
      </c>
      <c r="G24" s="10">
        <v>3332775</v>
      </c>
      <c r="H24" s="10">
        <v>15435942</v>
      </c>
      <c r="I24" s="10">
        <v>43761070</v>
      </c>
      <c r="J24" s="10">
        <v>804801</v>
      </c>
      <c r="K24" s="10">
        <v>31227008</v>
      </c>
      <c r="L24" s="10">
        <v>875635</v>
      </c>
      <c r="M24" s="10">
        <v>6267000</v>
      </c>
      <c r="N24" s="10">
        <v>5720217</v>
      </c>
      <c r="O24" s="10">
        <v>5852218</v>
      </c>
      <c r="P24" s="10">
        <v>13352217</v>
      </c>
      <c r="Q24" s="10">
        <v>1903652</v>
      </c>
    </row>
    <row r="25" spans="2:17">
      <c r="B25" s="9" t="s">
        <v>41</v>
      </c>
      <c r="C25" s="10">
        <f>SUM(E25:Q25)</f>
        <v>0</v>
      </c>
      <c r="D25" s="10">
        <f>C25/13</f>
        <v>0</v>
      </c>
      <c r="E25" s="10">
        <v>97500</v>
      </c>
      <c r="F25" s="10">
        <v>0</v>
      </c>
      <c r="G25" s="10">
        <v>75000</v>
      </c>
      <c r="H25" s="10">
        <v>0</v>
      </c>
      <c r="I25" s="10">
        <v>0</v>
      </c>
      <c r="J25" s="10">
        <v>0</v>
      </c>
      <c r="K25" s="10">
        <v>37300</v>
      </c>
      <c r="L25" s="10">
        <v>0</v>
      </c>
      <c r="M25" s="10">
        <v>10450</v>
      </c>
      <c r="N25" s="10">
        <v>0</v>
      </c>
      <c r="O25" s="10">
        <v>0</v>
      </c>
      <c r="P25" s="10">
        <v>0</v>
      </c>
      <c r="Q25" s="10">
        <v>0</v>
      </c>
    </row>
    <row r="26" spans="2:17">
      <c r="B26" s="9" t="s">
        <v>42</v>
      </c>
      <c r="C26" s="10">
        <f>SUM(E26:Q26)</f>
        <v>0</v>
      </c>
      <c r="D26" s="10">
        <f>C26/13</f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1200000</v>
      </c>
      <c r="K26" s="10">
        <v>300000</v>
      </c>
      <c r="L26" s="10">
        <v>100000</v>
      </c>
      <c r="M26" s="10">
        <v>100000</v>
      </c>
      <c r="N26" s="10">
        <v>800000</v>
      </c>
      <c r="O26" s="10">
        <v>1100000</v>
      </c>
      <c r="P26" s="10">
        <v>100000</v>
      </c>
      <c r="Q26" s="10">
        <v>100000</v>
      </c>
    </row>
    <row r="27" spans="2:17">
      <c r="B27" s="9" t="s">
        <v>43</v>
      </c>
      <c r="C27" s="10">
        <f>SUM(E27:Q27)</f>
        <v>0</v>
      </c>
      <c r="D27" s="10">
        <f>C27/13</f>
        <v>0</v>
      </c>
      <c r="E27" s="10">
        <v>47010</v>
      </c>
      <c r="F27" s="10">
        <v>0</v>
      </c>
      <c r="G27" s="10">
        <v>20000</v>
      </c>
      <c r="H27" s="10">
        <v>80583</v>
      </c>
      <c r="I27" s="10">
        <v>0</v>
      </c>
      <c r="J27" s="10">
        <v>25900</v>
      </c>
      <c r="K27" s="10">
        <v>9500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</row>
    <row r="28" spans="2:17">
      <c r="B28" s="9" t="s">
        <v>44</v>
      </c>
      <c r="C28" s="10">
        <f>SUM(E28:Q28)</f>
        <v>0</v>
      </c>
      <c r="D28" s="10">
        <f>C28/13</f>
        <v>0</v>
      </c>
      <c r="E28" s="10">
        <v>99910</v>
      </c>
      <c r="F28" s="10">
        <v>626910</v>
      </c>
      <c r="G28" s="10">
        <v>734720</v>
      </c>
      <c r="H28" s="10">
        <v>324325</v>
      </c>
      <c r="I28" s="10">
        <v>356630</v>
      </c>
      <c r="J28" s="10">
        <v>156148</v>
      </c>
      <c r="K28" s="10">
        <v>572680</v>
      </c>
      <c r="L28" s="10">
        <v>207553</v>
      </c>
      <c r="M28" s="10">
        <v>39510</v>
      </c>
      <c r="N28" s="10">
        <v>0</v>
      </c>
      <c r="O28" s="10">
        <v>0</v>
      </c>
      <c r="P28" s="10">
        <v>17500</v>
      </c>
      <c r="Q28" s="10">
        <v>151587</v>
      </c>
    </row>
    <row r="29" spans="2:17">
      <c r="B29" s="9" t="s">
        <v>45</v>
      </c>
      <c r="C29" s="10">
        <f>SUM(E29:Q29)</f>
        <v>0</v>
      </c>
      <c r="D29" s="10">
        <f>C29/13</f>
        <v>0</v>
      </c>
      <c r="E29" s="10">
        <v>0</v>
      </c>
      <c r="F29" s="10">
        <v>0</v>
      </c>
      <c r="G29" s="10">
        <v>26900</v>
      </c>
      <c r="H29" s="10">
        <v>40600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10780680</v>
      </c>
    </row>
    <row r="30" spans="2:17">
      <c r="B30" s="9" t="s">
        <v>46</v>
      </c>
      <c r="C30" s="10">
        <f>SUM(E30:Q30)</f>
        <v>0</v>
      </c>
      <c r="D30" s="10">
        <f>C30/13</f>
        <v>0</v>
      </c>
      <c r="E30" s="10">
        <v>360250</v>
      </c>
      <c r="F30" s="10">
        <v>603545</v>
      </c>
      <c r="G30" s="10">
        <v>455450</v>
      </c>
      <c r="H30" s="10">
        <v>1230606</v>
      </c>
      <c r="I30" s="10">
        <v>580800</v>
      </c>
      <c r="J30" s="10">
        <v>708222</v>
      </c>
      <c r="K30" s="10">
        <v>353500</v>
      </c>
      <c r="L30" s="10">
        <v>40300</v>
      </c>
      <c r="M30" s="10">
        <v>14830</v>
      </c>
      <c r="N30" s="10">
        <v>631500</v>
      </c>
      <c r="O30" s="10">
        <v>11000</v>
      </c>
      <c r="P30" s="10">
        <v>276950</v>
      </c>
      <c r="Q30" s="10">
        <v>47000</v>
      </c>
    </row>
    <row r="31" spans="2:17">
      <c r="B31" s="9" t="s">
        <v>47</v>
      </c>
      <c r="C31" s="10">
        <f>SUM(E31:Q31)</f>
        <v>0</v>
      </c>
      <c r="D31" s="10">
        <f>C31/13</f>
        <v>0</v>
      </c>
      <c r="E31" s="10">
        <v>9100</v>
      </c>
      <c r="F31" s="10">
        <v>53366</v>
      </c>
      <c r="G31" s="10">
        <v>576894</v>
      </c>
      <c r="H31" s="10">
        <v>1695979</v>
      </c>
      <c r="I31" s="10">
        <v>142367</v>
      </c>
      <c r="J31" s="10">
        <v>1128200</v>
      </c>
      <c r="K31" s="10">
        <v>10000</v>
      </c>
      <c r="L31" s="10">
        <v>172491</v>
      </c>
      <c r="M31" s="10">
        <v>0</v>
      </c>
      <c r="N31" s="10">
        <v>500000</v>
      </c>
      <c r="O31" s="10">
        <v>179900</v>
      </c>
      <c r="P31" s="10">
        <v>0</v>
      </c>
      <c r="Q31" s="10">
        <v>0</v>
      </c>
    </row>
    <row r="32" spans="2:17">
      <c r="B32" s="9" t="s">
        <v>31</v>
      </c>
      <c r="C32" s="10">
        <f>SUM(E32:Q32)</f>
        <v>0</v>
      </c>
      <c r="D32" s="10">
        <f>C32/13</f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124300</v>
      </c>
      <c r="K32" s="10">
        <v>152433</v>
      </c>
      <c r="L32" s="10">
        <v>0</v>
      </c>
      <c r="M32" s="10">
        <v>0</v>
      </c>
      <c r="N32" s="10">
        <v>53000</v>
      </c>
      <c r="O32" s="10">
        <v>0</v>
      </c>
      <c r="P32" s="10">
        <v>0</v>
      </c>
      <c r="Q32" s="10">
        <v>0</v>
      </c>
    </row>
    <row r="33" spans="2:17">
      <c r="B33" s="9" t="s">
        <v>48</v>
      </c>
      <c r="C33" s="10">
        <f>SUM(E33:Q33)</f>
        <v>0</v>
      </c>
      <c r="D33" s="10">
        <f>C33/13</f>
        <v>0</v>
      </c>
      <c r="E33" s="10">
        <v>0</v>
      </c>
      <c r="F33" s="10">
        <v>37890</v>
      </c>
      <c r="G33" s="10">
        <v>100990</v>
      </c>
      <c r="H33" s="10">
        <v>7000</v>
      </c>
      <c r="I33" s="10">
        <v>0</v>
      </c>
      <c r="J33" s="10">
        <v>1053000</v>
      </c>
      <c r="K33" s="10">
        <v>324130</v>
      </c>
      <c r="L33" s="10">
        <v>6000</v>
      </c>
      <c r="M33" s="10">
        <v>0</v>
      </c>
      <c r="N33" s="10">
        <v>66170</v>
      </c>
      <c r="O33" s="10">
        <v>0</v>
      </c>
      <c r="P33" s="10">
        <v>85100</v>
      </c>
      <c r="Q33" s="10">
        <v>65740</v>
      </c>
    </row>
    <row r="34" spans="2:17">
      <c r="B34" s="9" t="s">
        <v>49</v>
      </c>
      <c r="C34" s="10">
        <f>SUM(E34:Q34)</f>
        <v>0</v>
      </c>
      <c r="D34" s="10">
        <f>C34/13</f>
        <v>0</v>
      </c>
      <c r="E34" s="10">
        <v>0</v>
      </c>
      <c r="F34" s="10">
        <v>0</v>
      </c>
      <c r="G34" s="10">
        <v>0</v>
      </c>
      <c r="H34" s="10">
        <v>500744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</row>
    <row r="35" spans="2:17">
      <c r="B35" s="9" t="s">
        <v>50</v>
      </c>
      <c r="C35" s="10">
        <f>SUM(E35:Q35)</f>
        <v>0</v>
      </c>
      <c r="D35" s="10">
        <f>C35/13</f>
        <v>0</v>
      </c>
      <c r="E35" s="10">
        <v>400</v>
      </c>
      <c r="F35" s="10">
        <v>221564</v>
      </c>
      <c r="G35" s="10">
        <v>208012</v>
      </c>
      <c r="H35" s="10">
        <v>108600</v>
      </c>
      <c r="I35" s="10">
        <v>119800</v>
      </c>
      <c r="J35" s="10">
        <v>264000</v>
      </c>
      <c r="K35" s="10">
        <v>0</v>
      </c>
      <c r="L35" s="10">
        <v>2000</v>
      </c>
      <c r="M35" s="10">
        <v>0</v>
      </c>
      <c r="N35" s="10">
        <v>0</v>
      </c>
      <c r="O35" s="10">
        <v>0</v>
      </c>
      <c r="P35" s="10">
        <v>0</v>
      </c>
      <c r="Q35" s="10">
        <v>20000</v>
      </c>
    </row>
    <row r="36" spans="2:17">
      <c r="B36" s="9" t="s">
        <v>51</v>
      </c>
      <c r="C36" s="10">
        <f>SUM(E36:Q36)</f>
        <v>0</v>
      </c>
      <c r="D36" s="10">
        <f>C36/13</f>
        <v>0</v>
      </c>
      <c r="E36" s="10">
        <v>297790</v>
      </c>
      <c r="F36" s="10">
        <v>213392</v>
      </c>
      <c r="G36" s="10">
        <v>240120</v>
      </c>
      <c r="H36" s="10">
        <v>192050</v>
      </c>
      <c r="I36" s="10">
        <v>200320</v>
      </c>
      <c r="J36" s="10">
        <v>382555</v>
      </c>
      <c r="K36" s="10">
        <v>363708</v>
      </c>
      <c r="L36" s="10">
        <v>269894</v>
      </c>
      <c r="M36" s="10">
        <v>47450</v>
      </c>
      <c r="N36" s="10">
        <v>57900</v>
      </c>
      <c r="O36" s="10">
        <v>77183</v>
      </c>
      <c r="P36" s="10">
        <v>46460</v>
      </c>
      <c r="Q36" s="10">
        <v>42550</v>
      </c>
    </row>
    <row r="37" spans="2:17">
      <c r="B37" s="9" t="s">
        <v>52</v>
      </c>
      <c r="C37" s="10">
        <f>SUM(E37:Q37)</f>
        <v>0</v>
      </c>
      <c r="D37" s="10">
        <f>C37/13</f>
        <v>0</v>
      </c>
      <c r="E37" s="10">
        <v>57900</v>
      </c>
      <c r="F37" s="10">
        <v>324160</v>
      </c>
      <c r="G37" s="10">
        <v>538659</v>
      </c>
      <c r="H37" s="10">
        <v>109446</v>
      </c>
      <c r="I37" s="10">
        <v>143690</v>
      </c>
      <c r="J37" s="10">
        <v>182240</v>
      </c>
      <c r="K37" s="10">
        <v>1138582</v>
      </c>
      <c r="L37" s="10">
        <v>1150000</v>
      </c>
      <c r="M37" s="10">
        <v>0</v>
      </c>
      <c r="N37" s="10">
        <v>0</v>
      </c>
      <c r="O37" s="10">
        <v>7000</v>
      </c>
      <c r="P37" s="10">
        <v>5300</v>
      </c>
      <c r="Q37" s="10">
        <v>36300</v>
      </c>
    </row>
    <row r="38" spans="2:17">
      <c r="B38" s="9" t="s">
        <v>53</v>
      </c>
      <c r="C38" s="10">
        <f>SUM(E38:Q38)</f>
        <v>0</v>
      </c>
      <c r="D38" s="10">
        <f>C38/13</f>
        <v>0</v>
      </c>
      <c r="E38" s="10">
        <v>1427300</v>
      </c>
      <c r="F38" s="10">
        <v>1463600</v>
      </c>
      <c r="G38" s="10">
        <v>1475800</v>
      </c>
      <c r="H38" s="10">
        <v>2958072</v>
      </c>
      <c r="I38" s="10">
        <v>1721300</v>
      </c>
      <c r="J38" s="10">
        <v>71000</v>
      </c>
      <c r="K38" s="10">
        <v>1421300</v>
      </c>
      <c r="L38" s="10">
        <v>1421300</v>
      </c>
      <c r="M38" s="10">
        <v>1421300</v>
      </c>
      <c r="N38" s="10">
        <v>1421300</v>
      </c>
      <c r="O38" s="10">
        <v>1421300</v>
      </c>
      <c r="P38" s="10">
        <v>0</v>
      </c>
      <c r="Q38" s="10">
        <v>0</v>
      </c>
    </row>
    <row r="39" spans="2:17">
      <c r="B39" s="9" t="s">
        <v>33</v>
      </c>
      <c r="C39" s="10">
        <f>SUM(E39:Q39)</f>
        <v>0</v>
      </c>
      <c r="D39" s="10">
        <f>C39/13</f>
        <v>0</v>
      </c>
      <c r="E39" s="10">
        <v>150000</v>
      </c>
      <c r="F39" s="10">
        <v>2204981</v>
      </c>
      <c r="G39" s="10">
        <v>58610</v>
      </c>
      <c r="H39" s="10">
        <v>491076</v>
      </c>
      <c r="I39" s="10">
        <v>429132</v>
      </c>
      <c r="J39" s="10">
        <v>0</v>
      </c>
      <c r="K39" s="10">
        <v>820000</v>
      </c>
      <c r="L39" s="10">
        <v>300000</v>
      </c>
      <c r="M39" s="10">
        <v>0</v>
      </c>
      <c r="N39" s="10">
        <v>15500</v>
      </c>
      <c r="O39" s="10">
        <v>0</v>
      </c>
      <c r="P39" s="10">
        <v>64020</v>
      </c>
      <c r="Q39" s="10">
        <v>172707</v>
      </c>
    </row>
    <row r="40" spans="2:17">
      <c r="B40" s="11" t="s">
        <v>54</v>
      </c>
      <c r="C40" s="12">
        <f>SUM(E40:Q40)</f>
        <v>0</v>
      </c>
      <c r="D40" s="12">
        <f>C40/13</f>
        <v>0</v>
      </c>
      <c r="E40" s="12">
        <f>SUM(E19:E39)</f>
        <v>0</v>
      </c>
      <c r="F40" s="12">
        <f>SUM(F19:F39)</f>
        <v>0</v>
      </c>
      <c r="G40" s="12">
        <f>SUM(G19:G39)</f>
        <v>0</v>
      </c>
      <c r="H40" s="12">
        <f>SUM(H19:H39)</f>
        <v>0</v>
      </c>
      <c r="I40" s="12">
        <f>SUM(I19:I39)</f>
        <v>0</v>
      </c>
      <c r="J40" s="12">
        <f>SUM(J19:J39)</f>
        <v>0</v>
      </c>
      <c r="K40" s="12">
        <f>SUM(K19:K39)</f>
        <v>0</v>
      </c>
      <c r="L40" s="12">
        <f>SUM(L19:L39)</f>
        <v>0</v>
      </c>
      <c r="M40" s="12">
        <f>SUM(M19:M39)</f>
        <v>0</v>
      </c>
      <c r="N40" s="12">
        <f>SUM(N19:N39)</f>
        <v>0</v>
      </c>
      <c r="O40" s="12">
        <f>SUM(O19:O39)</f>
        <v>0</v>
      </c>
      <c r="P40" s="12">
        <f>SUM(P19:P39)</f>
        <v>0</v>
      </c>
      <c r="Q40" s="12">
        <f>SUM(Q19:Q39)</f>
        <v>0</v>
      </c>
    </row>
    <row r="41" spans="2:17">
      <c r="B41" s="13" t="s">
        <v>55</v>
      </c>
      <c r="C41" s="14">
        <f>SUM(E41:Q41)</f>
        <v>0</v>
      </c>
      <c r="D41" s="14">
        <f>C41/13</f>
        <v>0</v>
      </c>
      <c r="E41" s="14">
        <f>E18-E40</f>
        <v>0</v>
      </c>
      <c r="F41" s="14">
        <f>F18-F40</f>
        <v>0</v>
      </c>
      <c r="G41" s="14">
        <f>G18-G40</f>
        <v>0</v>
      </c>
      <c r="H41" s="14">
        <f>H18-H40</f>
        <v>0</v>
      </c>
      <c r="I41" s="14">
        <f>I18-I40</f>
        <v>0</v>
      </c>
      <c r="J41" s="14">
        <f>J18-J40</f>
        <v>0</v>
      </c>
      <c r="K41" s="14">
        <f>K18-K40</f>
        <v>0</v>
      </c>
      <c r="L41" s="14">
        <f>L18-L40</f>
        <v>0</v>
      </c>
      <c r="M41" s="14">
        <f>M18-M40</f>
        <v>0</v>
      </c>
      <c r="N41" s="14">
        <f>N18-N40</f>
        <v>0</v>
      </c>
      <c r="O41" s="14">
        <f>O18-O40</f>
        <v>0</v>
      </c>
      <c r="P41" s="14">
        <f>P18-P40</f>
        <v>0</v>
      </c>
      <c r="Q41" s="14">
        <f>Q18-Q40</f>
        <v>0</v>
      </c>
    </row>
    <row r="44" spans="2:17">
      <c r="B44" s="1" t="s">
        <v>56</v>
      </c>
    </row>
    <row r="45" spans="2:17">
      <c r="B45" t="s">
        <v>57</v>
      </c>
    </row>
    <row r="46" spans="2:17">
      <c r="B46" s="15" t="s">
        <v>58</v>
      </c>
      <c r="C46" s="15"/>
      <c r="D46" s="15"/>
      <c r="E46" s="15"/>
      <c r="F46" s="16" t="s">
        <v>59</v>
      </c>
      <c r="G46" s="16"/>
      <c r="H46" s="16"/>
      <c r="I46" s="16"/>
    </row>
    <row r="47" spans="2:17">
      <c r="B47" s="17" t="s">
        <v>12</v>
      </c>
      <c r="C47" s="18" t="s">
        <v>60</v>
      </c>
      <c r="D47" s="18"/>
      <c r="E47" s="18" t="s">
        <v>61</v>
      </c>
      <c r="F47" s="18" t="s">
        <v>12</v>
      </c>
      <c r="G47" s="18" t="s">
        <v>60</v>
      </c>
      <c r="H47" s="18"/>
      <c r="I47" s="18" t="s">
        <v>61</v>
      </c>
    </row>
    <row r="48" spans="2:17">
      <c r="B48" s="19" t="s">
        <v>62</v>
      </c>
      <c r="C48" s="20" t="s">
        <v>63</v>
      </c>
      <c r="D48" s="20"/>
      <c r="E48" s="21">
        <v>15700</v>
      </c>
      <c r="F48" s="22" t="s">
        <v>108</v>
      </c>
      <c r="G48" s="20" t="s">
        <v>109</v>
      </c>
      <c r="H48" s="20"/>
      <c r="I48" s="23">
        <v>99162700</v>
      </c>
    </row>
    <row r="49" spans="2:9">
      <c r="B49" s="19"/>
      <c r="C49" s="20" t="s">
        <v>64</v>
      </c>
      <c r="D49" s="20"/>
      <c r="E49" s="21">
        <v>43031352</v>
      </c>
      <c r="F49" s="22" t="s">
        <v>110</v>
      </c>
      <c r="G49" s="20" t="s">
        <v>111</v>
      </c>
      <c r="H49" s="20"/>
      <c r="I49" s="23">
        <v>0</v>
      </c>
    </row>
    <row r="50" spans="2:9">
      <c r="B50" s="19"/>
      <c r="C50" s="20" t="s">
        <v>65</v>
      </c>
      <c r="D50" s="20"/>
      <c r="E50" s="21">
        <v>7868</v>
      </c>
      <c r="F50" s="20"/>
      <c r="G50" s="20"/>
      <c r="H50" s="20"/>
      <c r="I50" s="24"/>
    </row>
    <row r="51" spans="2:9">
      <c r="B51" s="19"/>
      <c r="C51" s="20" t="s">
        <v>66</v>
      </c>
      <c r="D51" s="20"/>
      <c r="E51" s="21">
        <v>1136292</v>
      </c>
      <c r="F51" s="20"/>
      <c r="G51" s="20"/>
      <c r="H51" s="20"/>
      <c r="I51" s="24"/>
    </row>
    <row r="52" spans="2:9">
      <c r="B52" s="19"/>
      <c r="C52" s="20" t="s">
        <v>67</v>
      </c>
      <c r="D52" s="20"/>
      <c r="E52" s="21">
        <v>62005</v>
      </c>
      <c r="F52" s="20"/>
      <c r="G52" s="20"/>
      <c r="H52" s="20"/>
      <c r="I52" s="24"/>
    </row>
    <row r="53" spans="2:9">
      <c r="B53" s="19"/>
      <c r="C53" s="20" t="s">
        <v>68</v>
      </c>
      <c r="D53" s="20"/>
      <c r="E53" s="21">
        <v>6356</v>
      </c>
      <c r="F53" s="20"/>
      <c r="G53" s="20"/>
      <c r="H53" s="20"/>
      <c r="I53" s="24"/>
    </row>
    <row r="54" spans="2:9">
      <c r="B54" s="19"/>
      <c r="C54" s="20" t="s">
        <v>69</v>
      </c>
      <c r="D54" s="20"/>
      <c r="E54" s="21">
        <v>4520294</v>
      </c>
      <c r="F54" s="20"/>
      <c r="G54" s="20"/>
      <c r="H54" s="20"/>
      <c r="I54" s="24"/>
    </row>
    <row r="55" spans="2:9">
      <c r="B55" s="19" t="s">
        <v>70</v>
      </c>
      <c r="C55" s="20"/>
      <c r="D55" s="20"/>
      <c r="E55" s="21"/>
      <c r="F55" s="20"/>
      <c r="G55" s="20"/>
      <c r="H55" s="20"/>
      <c r="I55" s="24"/>
    </row>
    <row r="56" spans="2:9">
      <c r="B56" s="19" t="s">
        <v>71</v>
      </c>
      <c r="C56" s="20" t="s">
        <v>72</v>
      </c>
      <c r="D56" s="20"/>
      <c r="E56" s="21">
        <v>0</v>
      </c>
      <c r="F56" s="20"/>
      <c r="G56" s="20"/>
      <c r="H56" s="20"/>
      <c r="I56" s="24"/>
    </row>
    <row r="57" spans="2:9">
      <c r="B57" s="19" t="s">
        <v>73</v>
      </c>
      <c r="C57" s="20" t="s">
        <v>74</v>
      </c>
      <c r="D57" s="20"/>
      <c r="E57" s="21">
        <v>7000000</v>
      </c>
      <c r="F57" s="20"/>
      <c r="G57" s="20"/>
      <c r="H57" s="20"/>
      <c r="I57" s="24"/>
    </row>
    <row r="58" spans="2:9">
      <c r="B58" s="19"/>
      <c r="C58" s="20" t="s">
        <v>75</v>
      </c>
      <c r="D58" s="20"/>
      <c r="E58" s="21">
        <v>8400000</v>
      </c>
      <c r="F58" s="20"/>
      <c r="G58" s="20"/>
      <c r="H58" s="20"/>
      <c r="I58" s="24"/>
    </row>
    <row r="59" spans="2:9">
      <c r="B59" s="19"/>
      <c r="C59" s="20" t="s">
        <v>76</v>
      </c>
      <c r="D59" s="20"/>
      <c r="E59" s="21">
        <v>3000000</v>
      </c>
      <c r="F59" s="20"/>
      <c r="G59" s="20"/>
      <c r="H59" s="20"/>
      <c r="I59" s="24"/>
    </row>
    <row r="60" spans="2:9">
      <c r="B60" s="19"/>
      <c r="C60" s="20" t="s">
        <v>77</v>
      </c>
      <c r="D60" s="20"/>
      <c r="E60" s="21">
        <v>0</v>
      </c>
      <c r="F60" s="20"/>
      <c r="G60" s="20"/>
      <c r="H60" s="20"/>
      <c r="I60" s="24"/>
    </row>
    <row r="61" spans="2:9">
      <c r="B61" s="19" t="s">
        <v>78</v>
      </c>
      <c r="C61" s="20" t="s">
        <v>79</v>
      </c>
      <c r="D61" s="20"/>
      <c r="E61" s="21">
        <v>6424</v>
      </c>
      <c r="F61" s="20"/>
      <c r="G61" s="20"/>
      <c r="H61" s="20"/>
      <c r="I61" s="24"/>
    </row>
    <row r="62" spans="2:9">
      <c r="B62" s="19"/>
      <c r="C62" s="20" t="s">
        <v>80</v>
      </c>
      <c r="D62" s="20"/>
      <c r="E62" s="21">
        <v>0</v>
      </c>
      <c r="F62" s="20"/>
      <c r="G62" s="20"/>
      <c r="H62" s="20"/>
      <c r="I62" s="24"/>
    </row>
    <row r="63" spans="2:9">
      <c r="B63" s="19"/>
      <c r="C63" s="20" t="s">
        <v>81</v>
      </c>
      <c r="D63" s="20"/>
      <c r="E63" s="21">
        <v>450</v>
      </c>
      <c r="F63" s="20"/>
      <c r="G63" s="20"/>
      <c r="H63" s="20"/>
      <c r="I63" s="24"/>
    </row>
    <row r="64" spans="2:9">
      <c r="B64" s="19"/>
      <c r="C64" s="20" t="s">
        <v>82</v>
      </c>
      <c r="D64" s="20"/>
      <c r="E64" s="21">
        <v>0</v>
      </c>
      <c r="F64" s="20"/>
      <c r="G64" s="20"/>
      <c r="H64" s="20"/>
      <c r="I64" s="24"/>
    </row>
    <row r="65" spans="2:9">
      <c r="B65" s="19"/>
      <c r="C65" s="20" t="s">
        <v>83</v>
      </c>
      <c r="D65" s="20"/>
      <c r="E65" s="21">
        <v>0</v>
      </c>
      <c r="F65" s="20"/>
      <c r="G65" s="20"/>
      <c r="H65" s="20"/>
      <c r="I65" s="24"/>
    </row>
    <row r="66" spans="2:9">
      <c r="B66" s="19" t="s">
        <v>84</v>
      </c>
      <c r="C66" s="20" t="s">
        <v>85</v>
      </c>
      <c r="D66" s="20"/>
      <c r="E66" s="21">
        <v>648752</v>
      </c>
      <c r="F66" s="20"/>
      <c r="G66" s="20"/>
      <c r="H66" s="20"/>
      <c r="I66" s="24"/>
    </row>
    <row r="67" spans="2:9">
      <c r="B67" s="19"/>
      <c r="C67" s="20" t="s">
        <v>86</v>
      </c>
      <c r="D67" s="20"/>
      <c r="E67" s="21">
        <v>628283</v>
      </c>
      <c r="F67" s="20"/>
      <c r="G67" s="20"/>
      <c r="H67" s="20"/>
      <c r="I67" s="24"/>
    </row>
    <row r="68" spans="2:9">
      <c r="B68" s="19"/>
      <c r="C68" s="20" t="s">
        <v>87</v>
      </c>
      <c r="D68" s="20"/>
      <c r="E68" s="21">
        <v>471175</v>
      </c>
      <c r="F68" s="20"/>
      <c r="G68" s="20"/>
      <c r="H68" s="20"/>
      <c r="I68" s="24"/>
    </row>
    <row r="69" spans="2:9">
      <c r="B69" s="19"/>
      <c r="C69" s="20" t="s">
        <v>88</v>
      </c>
      <c r="D69" s="20"/>
      <c r="E69" s="21">
        <v>18622</v>
      </c>
      <c r="F69" s="20"/>
      <c r="G69" s="20"/>
      <c r="H69" s="20"/>
      <c r="I69" s="24"/>
    </row>
    <row r="70" spans="2:9">
      <c r="B70" s="19"/>
      <c r="C70" s="20" t="s">
        <v>89</v>
      </c>
      <c r="D70" s="20"/>
      <c r="E70" s="21">
        <v>5146050</v>
      </c>
      <c r="F70" s="20"/>
      <c r="G70" s="20"/>
      <c r="H70" s="20"/>
      <c r="I70" s="24"/>
    </row>
    <row r="71" spans="2:9">
      <c r="B71" s="19"/>
      <c r="C71" s="20" t="s">
        <v>90</v>
      </c>
      <c r="D71" s="20"/>
      <c r="E71" s="21">
        <v>1401120</v>
      </c>
      <c r="F71" s="20"/>
      <c r="G71" s="20"/>
      <c r="H71" s="20"/>
      <c r="I71" s="24"/>
    </row>
    <row r="72" spans="2:9">
      <c r="B72" s="19"/>
      <c r="C72" s="20" t="s">
        <v>91</v>
      </c>
      <c r="D72" s="20"/>
      <c r="E72" s="21">
        <v>366480</v>
      </c>
      <c r="F72" s="20"/>
      <c r="G72" s="20"/>
      <c r="H72" s="20"/>
      <c r="I72" s="24"/>
    </row>
    <row r="73" spans="2:9">
      <c r="B73" s="19"/>
      <c r="C73" s="20" t="s">
        <v>92</v>
      </c>
      <c r="D73" s="20"/>
      <c r="E73" s="21">
        <v>335925</v>
      </c>
      <c r="F73" s="20"/>
      <c r="G73" s="20"/>
      <c r="H73" s="20"/>
      <c r="I73" s="24"/>
    </row>
    <row r="74" spans="2:9">
      <c r="B74" s="19"/>
      <c r="C74" s="20" t="s">
        <v>89</v>
      </c>
      <c r="D74" s="20"/>
      <c r="E74" s="21">
        <v>245050</v>
      </c>
      <c r="F74" s="20"/>
      <c r="G74" s="20"/>
      <c r="H74" s="20"/>
      <c r="I74" s="24"/>
    </row>
    <row r="75" spans="2:9">
      <c r="B75" s="19"/>
      <c r="C75" s="20" t="s">
        <v>93</v>
      </c>
      <c r="D75" s="20"/>
      <c r="E75" s="21">
        <v>64650</v>
      </c>
      <c r="F75" s="20"/>
      <c r="G75" s="20"/>
      <c r="H75" s="20"/>
      <c r="I75" s="24"/>
    </row>
    <row r="76" spans="2:9">
      <c r="B76" s="19"/>
      <c r="C76" s="20" t="s">
        <v>94</v>
      </c>
      <c r="D76" s="20"/>
      <c r="E76" s="21">
        <v>0</v>
      </c>
      <c r="F76" s="20"/>
      <c r="G76" s="20"/>
      <c r="H76" s="20"/>
      <c r="I76" s="24"/>
    </row>
    <row r="77" spans="2:9">
      <c r="B77" s="19"/>
      <c r="C77" s="20" t="s">
        <v>95</v>
      </c>
      <c r="D77" s="20"/>
      <c r="E77" s="21">
        <v>693859</v>
      </c>
      <c r="F77" s="20"/>
      <c r="G77" s="20"/>
      <c r="H77" s="20"/>
      <c r="I77" s="24"/>
    </row>
    <row r="78" spans="2:9">
      <c r="B78" s="19"/>
      <c r="C78" s="20" t="s">
        <v>96</v>
      </c>
      <c r="D78" s="20"/>
      <c r="E78" s="21">
        <v>474798</v>
      </c>
      <c r="F78" s="20"/>
      <c r="G78" s="20"/>
      <c r="H78" s="20"/>
      <c r="I78" s="24"/>
    </row>
    <row r="79" spans="2:9">
      <c r="B79" s="19" t="s">
        <v>97</v>
      </c>
      <c r="C79" s="20" t="s">
        <v>98</v>
      </c>
      <c r="D79" s="20"/>
      <c r="E79" s="21">
        <v>570000000</v>
      </c>
      <c r="F79" s="20"/>
      <c r="G79" s="20"/>
      <c r="H79" s="20"/>
      <c r="I79" s="24"/>
    </row>
    <row r="80" spans="2:9">
      <c r="B80" s="19" t="s">
        <v>99</v>
      </c>
      <c r="C80" s="20"/>
      <c r="D80" s="20"/>
      <c r="E80" s="21"/>
      <c r="F80" s="20"/>
      <c r="G80" s="20"/>
      <c r="H80" s="20"/>
      <c r="I80" s="24"/>
    </row>
    <row r="81" spans="2:9">
      <c r="B81" s="19" t="s">
        <v>100</v>
      </c>
      <c r="C81" s="20"/>
      <c r="D81" s="20"/>
      <c r="E81" s="21"/>
      <c r="F81" s="20"/>
      <c r="G81" s="20"/>
      <c r="H81" s="20"/>
      <c r="I81" s="24"/>
    </row>
    <row r="82" spans="2:9">
      <c r="B82" s="19" t="s">
        <v>101</v>
      </c>
      <c r="C82" s="20" t="s">
        <v>102</v>
      </c>
      <c r="D82" s="20"/>
      <c r="E82" s="21">
        <v>12180400</v>
      </c>
      <c r="F82" s="20"/>
      <c r="G82" s="20"/>
      <c r="H82" s="20"/>
      <c r="I82" s="24"/>
    </row>
    <row r="83" spans="2:9">
      <c r="B83" s="19"/>
      <c r="C83" s="20" t="s">
        <v>103</v>
      </c>
      <c r="D83" s="20"/>
      <c r="E83" s="21">
        <v>2569602</v>
      </c>
      <c r="F83" s="20"/>
      <c r="G83" s="20"/>
      <c r="H83" s="20"/>
      <c r="I83" s="24"/>
    </row>
    <row r="84" spans="2:9">
      <c r="B84" s="19"/>
      <c r="C84" s="20" t="s">
        <v>103</v>
      </c>
      <c r="D84" s="20"/>
      <c r="E84" s="21">
        <v>2263246</v>
      </c>
      <c r="F84" s="20"/>
      <c r="G84" s="20"/>
      <c r="H84" s="20"/>
      <c r="I84" s="24"/>
    </row>
    <row r="85" spans="2:9">
      <c r="B85" s="19"/>
      <c r="C85" s="20" t="s">
        <v>104</v>
      </c>
      <c r="D85" s="20"/>
      <c r="E85" s="21">
        <v>0</v>
      </c>
      <c r="F85" s="20"/>
      <c r="G85" s="20"/>
      <c r="H85" s="20"/>
      <c r="I85" s="24"/>
    </row>
    <row r="86" spans="2:9">
      <c r="B86" s="19"/>
      <c r="C86" s="20" t="s">
        <v>105</v>
      </c>
      <c r="D86" s="20"/>
      <c r="E86" s="21">
        <v>0</v>
      </c>
      <c r="F86" s="20"/>
      <c r="G86" s="20"/>
      <c r="H86" s="20"/>
      <c r="I86" s="24"/>
    </row>
    <row r="87" spans="2:9">
      <c r="B87" s="19"/>
      <c r="C87" s="20" t="s">
        <v>106</v>
      </c>
      <c r="D87" s="20"/>
      <c r="E87" s="21">
        <v>0</v>
      </c>
      <c r="F87" s="20"/>
      <c r="G87" s="20"/>
      <c r="H87" s="20"/>
      <c r="I87" s="24"/>
    </row>
    <row r="88" spans="2:9">
      <c r="B88" s="19"/>
      <c r="C88" s="20" t="s">
        <v>107</v>
      </c>
      <c r="D88" s="20"/>
      <c r="E88" s="21">
        <v>0</v>
      </c>
      <c r="F88" s="20"/>
      <c r="G88" s="20"/>
      <c r="H88" s="20"/>
      <c r="I88" s="24"/>
    </row>
    <row r="89" spans="2:9">
      <c r="B89" s="25" t="s">
        <v>112</v>
      </c>
      <c r="C89" s="25"/>
      <c r="D89" s="25"/>
      <c r="E89" s="26">
        <f>SUM(E48:E88)</f>
        <v>0</v>
      </c>
      <c r="F89" s="27" t="s">
        <v>113</v>
      </c>
      <c r="G89" s="27"/>
      <c r="H89" s="27"/>
      <c r="I89" s="28">
        <f>SUM(I48:I88)</f>
        <v>0</v>
      </c>
    </row>
    <row r="90" spans="2:9">
      <c r="B90" s="29" t="s">
        <v>114</v>
      </c>
      <c r="C90" s="29"/>
      <c r="D90" s="29"/>
      <c r="E90" s="29"/>
      <c r="F90" s="29"/>
      <c r="G90" s="29"/>
      <c r="H90" s="29"/>
      <c r="I90" s="29"/>
    </row>
    <row r="91" spans="2:9">
      <c r="B91" s="30">
        <f>E89-I89</f>
        <v>0</v>
      </c>
      <c r="C91" s="30"/>
      <c r="D91" s="30"/>
      <c r="E91" s="30"/>
      <c r="F91" s="30"/>
      <c r="G91" s="30"/>
      <c r="H91" s="30"/>
      <c r="I91" s="30"/>
    </row>
    <row r="94" spans="2:9">
      <c r="B94" s="1" t="s">
        <v>115</v>
      </c>
    </row>
    <row r="95" spans="2:9">
      <c r="B95" t="s">
        <v>116</v>
      </c>
    </row>
    <row r="96" spans="2:9">
      <c r="B96" s="31" t="s">
        <v>117</v>
      </c>
      <c r="C96" s="32" t="s">
        <v>118</v>
      </c>
      <c r="D96" s="32"/>
      <c r="E96" s="32" t="s">
        <v>119</v>
      </c>
      <c r="F96" s="32" t="s">
        <v>120</v>
      </c>
      <c r="G96" s="32" t="s">
        <v>121</v>
      </c>
      <c r="H96" s="32" t="s">
        <v>122</v>
      </c>
    </row>
    <row r="97" spans="2:10">
      <c r="B97" s="33" t="s">
        <v>123</v>
      </c>
      <c r="C97" s="34" t="s">
        <v>102</v>
      </c>
      <c r="D97" s="34"/>
      <c r="E97" s="35" t="s">
        <v>124</v>
      </c>
      <c r="F97" s="36">
        <v>100000000</v>
      </c>
      <c r="G97" s="37">
        <v>40158</v>
      </c>
      <c r="H97" s="37">
        <v>2958465</v>
      </c>
    </row>
    <row r="98" spans="2:10">
      <c r="B98" s="33" t="s">
        <v>123</v>
      </c>
      <c r="C98" s="34" t="s">
        <v>103</v>
      </c>
      <c r="D98" s="34"/>
      <c r="E98" s="35" t="s">
        <v>124</v>
      </c>
      <c r="F98" s="36">
        <v>6720000</v>
      </c>
      <c r="G98" s="37">
        <v>42277</v>
      </c>
      <c r="H98" s="37">
        <v>2958465</v>
      </c>
    </row>
    <row r="99" spans="2:10">
      <c r="B99" s="33" t="s">
        <v>123</v>
      </c>
      <c r="C99" s="34" t="s">
        <v>103</v>
      </c>
      <c r="D99" s="34"/>
      <c r="E99" s="35" t="s">
        <v>124</v>
      </c>
      <c r="F99" s="36">
        <v>6720000</v>
      </c>
      <c r="G99" s="37">
        <v>42277</v>
      </c>
      <c r="H99" s="37">
        <v>2958465</v>
      </c>
    </row>
    <row r="100" spans="2:10">
      <c r="B100" s="33" t="s">
        <v>125</v>
      </c>
      <c r="C100" s="34" t="s">
        <v>104</v>
      </c>
      <c r="D100" s="34"/>
      <c r="E100" s="35" t="s">
        <v>124</v>
      </c>
      <c r="F100" s="36">
        <v>1000000</v>
      </c>
      <c r="G100" s="37">
        <v>44530</v>
      </c>
      <c r="H100" s="37">
        <v>69732</v>
      </c>
    </row>
    <row r="101" spans="2:10">
      <c r="B101" s="33" t="s">
        <v>126</v>
      </c>
      <c r="C101" s="34" t="s">
        <v>105</v>
      </c>
      <c r="D101" s="34"/>
      <c r="E101" s="35" t="s">
        <v>124</v>
      </c>
      <c r="F101" s="36">
        <v>1587390000</v>
      </c>
      <c r="G101" s="37">
        <v>45030</v>
      </c>
      <c r="H101" s="37">
        <v>81761</v>
      </c>
    </row>
    <row r="102" spans="2:10">
      <c r="B102" s="33" t="s">
        <v>126</v>
      </c>
      <c r="C102" s="34" t="s">
        <v>106</v>
      </c>
      <c r="D102" s="34"/>
      <c r="E102" s="35" t="s">
        <v>124</v>
      </c>
      <c r="F102" s="36">
        <v>407000000</v>
      </c>
      <c r="G102" s="37">
        <v>45030</v>
      </c>
      <c r="H102" s="37">
        <v>45603</v>
      </c>
    </row>
    <row r="103" spans="2:10">
      <c r="B103" s="33" t="s">
        <v>126</v>
      </c>
      <c r="C103" s="34" t="s">
        <v>107</v>
      </c>
      <c r="D103" s="34"/>
      <c r="E103" s="35" t="s">
        <v>124</v>
      </c>
      <c r="F103" s="36">
        <v>764410</v>
      </c>
      <c r="G103" s="37">
        <v>44926</v>
      </c>
      <c r="H103" s="37">
        <v>45291</v>
      </c>
    </row>
    <row r="104" spans="2:10">
      <c r="B104" s="38" t="s">
        <v>13</v>
      </c>
      <c r="C104" s="39" t="s">
        <v>127</v>
      </c>
      <c r="D104" s="39"/>
      <c r="E104" s="39" t="s">
        <v>128</v>
      </c>
      <c r="F104" s="39" t="s">
        <v>129</v>
      </c>
      <c r="G104" s="39"/>
      <c r="H104" s="40"/>
    </row>
    <row r="105" spans="2:10">
      <c r="B105" s="38"/>
      <c r="C105" s="41" t="s">
        <v>130</v>
      </c>
      <c r="D105" s="41"/>
      <c r="E105" s="41" t="s">
        <v>131</v>
      </c>
      <c r="F105" s="42">
        <f>SUM(F97:F103)</f>
        <v>0</v>
      </c>
      <c r="G105" s="41"/>
      <c r="H105" s="43"/>
    </row>
    <row r="107" spans="2:10">
      <c r="B107" s="1" t="s">
        <v>132</v>
      </c>
    </row>
    <row r="108" spans="2:10">
      <c r="B108" t="s">
        <v>133</v>
      </c>
    </row>
    <row r="109" spans="2:10">
      <c r="B109" s="31" t="s">
        <v>134</v>
      </c>
      <c r="C109" s="32" t="s">
        <v>117</v>
      </c>
      <c r="D109" s="32" t="s">
        <v>60</v>
      </c>
      <c r="E109" s="32"/>
      <c r="F109" s="32" t="s">
        <v>135</v>
      </c>
      <c r="G109" s="32" t="s">
        <v>136</v>
      </c>
      <c r="H109" s="32" t="s">
        <v>137</v>
      </c>
      <c r="I109" s="32" t="s">
        <v>138</v>
      </c>
      <c r="J109" s="32" t="s">
        <v>122</v>
      </c>
    </row>
    <row r="110" spans="2:10">
      <c r="B110" s="33" t="s">
        <v>139</v>
      </c>
      <c r="C110" s="34" t="s">
        <v>140</v>
      </c>
      <c r="D110" s="34" t="s">
        <v>85</v>
      </c>
      <c r="E110" s="34"/>
      <c r="F110" s="36">
        <v>700000</v>
      </c>
      <c r="G110" s="36">
        <v>648752</v>
      </c>
      <c r="H110" s="44">
        <v>-7.321142857142857</v>
      </c>
      <c r="I110" s="37"/>
      <c r="J110" s="37"/>
    </row>
    <row r="111" spans="2:10">
      <c r="B111" s="33" t="s">
        <v>139</v>
      </c>
      <c r="C111" s="34" t="s">
        <v>140</v>
      </c>
      <c r="D111" s="34" t="s">
        <v>86</v>
      </c>
      <c r="E111" s="34"/>
      <c r="F111" s="36">
        <v>700000</v>
      </c>
      <c r="G111" s="36">
        <v>628283</v>
      </c>
      <c r="H111" s="44">
        <v>-10.24528571428571</v>
      </c>
      <c r="I111" s="37"/>
      <c r="J111" s="37"/>
    </row>
    <row r="112" spans="2:10">
      <c r="B112" s="33" t="s">
        <v>139</v>
      </c>
      <c r="C112" s="34" t="s">
        <v>140</v>
      </c>
      <c r="D112" s="34" t="s">
        <v>87</v>
      </c>
      <c r="E112" s="34"/>
      <c r="F112" s="36">
        <v>500000</v>
      </c>
      <c r="G112" s="36">
        <v>471175</v>
      </c>
      <c r="H112" s="44">
        <v>-5.765</v>
      </c>
      <c r="I112" s="37"/>
      <c r="J112" s="37"/>
    </row>
    <row r="113" spans="2:10">
      <c r="B113" s="33" t="s">
        <v>139</v>
      </c>
      <c r="C113" s="34" t="s">
        <v>140</v>
      </c>
      <c r="D113" s="34" t="s">
        <v>88</v>
      </c>
      <c r="E113" s="34"/>
      <c r="F113" s="36">
        <v>18521</v>
      </c>
      <c r="G113" s="36">
        <v>18622</v>
      </c>
      <c r="H113" s="44">
        <v>0.5453269261918903</v>
      </c>
      <c r="I113" s="37"/>
      <c r="J113" s="37"/>
    </row>
    <row r="114" spans="2:10">
      <c r="B114" s="33" t="s">
        <v>141</v>
      </c>
      <c r="C114" s="34" t="s">
        <v>140</v>
      </c>
      <c r="D114" s="34" t="s">
        <v>89</v>
      </c>
      <c r="E114" s="34"/>
      <c r="F114" s="36">
        <v>4388026</v>
      </c>
      <c r="G114" s="36">
        <v>5146050</v>
      </c>
      <c r="H114" s="44">
        <v>17.27482927402891</v>
      </c>
      <c r="I114" s="37"/>
      <c r="J114" s="37"/>
    </row>
    <row r="115" spans="2:10">
      <c r="B115" s="33" t="s">
        <v>141</v>
      </c>
      <c r="C115" s="34" t="s">
        <v>140</v>
      </c>
      <c r="D115" s="34" t="s">
        <v>90</v>
      </c>
      <c r="E115" s="34"/>
      <c r="F115" s="36">
        <v>1204070</v>
      </c>
      <c r="G115" s="36">
        <v>1401120</v>
      </c>
      <c r="H115" s="44">
        <v>16.36532759723272</v>
      </c>
      <c r="I115" s="37"/>
      <c r="J115" s="37"/>
    </row>
    <row r="116" spans="2:10">
      <c r="B116" s="33" t="s">
        <v>141</v>
      </c>
      <c r="C116" s="34" t="s">
        <v>140</v>
      </c>
      <c r="D116" s="34" t="s">
        <v>91</v>
      </c>
      <c r="E116" s="34"/>
      <c r="F116" s="36">
        <v>310779</v>
      </c>
      <c r="G116" s="36">
        <v>366480</v>
      </c>
      <c r="H116" s="44">
        <v>17.9230256870638</v>
      </c>
      <c r="I116" s="37"/>
      <c r="J116" s="37"/>
    </row>
    <row r="117" spans="2:10">
      <c r="B117" s="33" t="s">
        <v>141</v>
      </c>
      <c r="C117" s="34" t="s">
        <v>140</v>
      </c>
      <c r="D117" s="34" t="s">
        <v>92</v>
      </c>
      <c r="E117" s="34"/>
      <c r="F117" s="36">
        <v>291150</v>
      </c>
      <c r="G117" s="36">
        <v>335925</v>
      </c>
      <c r="H117" s="44">
        <v>15.37867078825348</v>
      </c>
      <c r="I117" s="37"/>
      <c r="J117" s="37"/>
    </row>
    <row r="118" spans="2:10">
      <c r="B118" s="33" t="s">
        <v>141</v>
      </c>
      <c r="C118" s="34" t="s">
        <v>140</v>
      </c>
      <c r="D118" s="34" t="s">
        <v>89</v>
      </c>
      <c r="E118" s="34"/>
      <c r="F118" s="36">
        <v>217600</v>
      </c>
      <c r="G118" s="36">
        <v>245050</v>
      </c>
      <c r="H118" s="44">
        <v>12.61488970588235</v>
      </c>
      <c r="I118" s="37"/>
      <c r="J118" s="37"/>
    </row>
    <row r="119" spans="2:10">
      <c r="B119" s="33" t="s">
        <v>141</v>
      </c>
      <c r="C119" s="34" t="s">
        <v>140</v>
      </c>
      <c r="D119" s="34" t="s">
        <v>93</v>
      </c>
      <c r="E119" s="34"/>
      <c r="F119" s="36">
        <v>102425</v>
      </c>
      <c r="G119" s="36">
        <v>64650</v>
      </c>
      <c r="H119" s="44">
        <v>-36.88064437393214</v>
      </c>
      <c r="I119" s="37"/>
      <c r="J119" s="37"/>
    </row>
    <row r="120" spans="2:10">
      <c r="B120" s="45" t="s">
        <v>13</v>
      </c>
      <c r="C120" s="39"/>
      <c r="D120" s="39" t="s">
        <v>142</v>
      </c>
      <c r="E120" s="39"/>
      <c r="F120" s="39" t="s">
        <v>143</v>
      </c>
      <c r="G120" s="39" t="s">
        <v>144</v>
      </c>
      <c r="H120" s="39" t="s">
        <v>145</v>
      </c>
      <c r="I120" s="39"/>
      <c r="J120" s="40"/>
    </row>
    <row r="121" spans="2:10">
      <c r="B121" s="45"/>
      <c r="C121" s="41"/>
      <c r="D121" s="41" t="s">
        <v>146</v>
      </c>
      <c r="E121" s="41"/>
      <c r="F121" s="42">
        <f>SUM(F110:F119)</f>
        <v>0</v>
      </c>
      <c r="G121" s="42">
        <f>SUM(G110:G119)</f>
        <v>0</v>
      </c>
      <c r="H121" s="46">
        <f>(SUM(G110:G119) - SUM(F110:F119)) * 100 / IF(SUM(F110:F119), SUM(F110:F119), 1)</f>
        <v>0</v>
      </c>
      <c r="I121" s="41"/>
      <c r="J121" s="43"/>
    </row>
    <row r="123" spans="2:10">
      <c r="B123" s="1" t="s">
        <v>147</v>
      </c>
    </row>
    <row r="124" spans="2:10">
      <c r="B124" t="s">
        <v>148</v>
      </c>
    </row>
    <row r="125" spans="2:10">
      <c r="B125" s="47" t="s">
        <v>149</v>
      </c>
      <c r="C125" s="48" t="s">
        <v>117</v>
      </c>
      <c r="D125" s="48" t="s">
        <v>60</v>
      </c>
      <c r="E125" s="48"/>
      <c r="F125" s="48" t="s">
        <v>150</v>
      </c>
      <c r="G125" s="48" t="s">
        <v>151</v>
      </c>
      <c r="H125" s="48" t="s">
        <v>152</v>
      </c>
      <c r="I125" s="48" t="s">
        <v>153</v>
      </c>
      <c r="J125" s="48" t="s">
        <v>154</v>
      </c>
    </row>
    <row r="126" spans="2:10">
      <c r="B126" s="33" t="s">
        <v>155</v>
      </c>
      <c r="C126" s="34" t="s">
        <v>156</v>
      </c>
      <c r="D126" s="34" t="s">
        <v>109</v>
      </c>
      <c r="E126" s="34"/>
      <c r="F126" s="36">
        <v>100000000</v>
      </c>
      <c r="G126" s="36">
        <v>99162700</v>
      </c>
      <c r="H126" s="34">
        <v>5</v>
      </c>
      <c r="I126" s="37">
        <v>44792</v>
      </c>
      <c r="J126" s="37">
        <v>48785</v>
      </c>
    </row>
    <row r="127" spans="2:10">
      <c r="B127" s="45" t="s">
        <v>13</v>
      </c>
      <c r="C127" s="39"/>
      <c r="D127" s="39" t="s">
        <v>157</v>
      </c>
      <c r="E127" s="39"/>
      <c r="F127" s="39" t="s">
        <v>158</v>
      </c>
      <c r="G127" s="39" t="s">
        <v>159</v>
      </c>
      <c r="H127" s="39"/>
      <c r="I127" s="39"/>
      <c r="J127" s="40"/>
    </row>
    <row r="128" spans="2:10">
      <c r="B128" s="45"/>
      <c r="C128" s="41"/>
      <c r="D128" s="42">
        <f>SUM(1)</f>
        <v>0</v>
      </c>
      <c r="E128" s="42"/>
      <c r="F128" s="42">
        <f>SUM(F126)</f>
        <v>0</v>
      </c>
      <c r="G128" s="42">
        <f>SUM(G126)</f>
        <v>0</v>
      </c>
      <c r="H128" s="41"/>
      <c r="I128" s="41"/>
      <c r="J128" s="43"/>
    </row>
  </sheetData>
  <mergeCells count="127">
    <mergeCell ref="F5:G5"/>
    <mergeCell ref="F6:G6"/>
    <mergeCell ref="B46:E46"/>
    <mergeCell ref="F46:I46"/>
    <mergeCell ref="C47:D47"/>
    <mergeCell ref="G47:H47"/>
    <mergeCell ref="B48:B54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B57:B60"/>
    <mergeCell ref="C57:D57"/>
    <mergeCell ref="C58:D58"/>
    <mergeCell ref="C59:D59"/>
    <mergeCell ref="C60:D60"/>
    <mergeCell ref="B61:B65"/>
    <mergeCell ref="C61:D61"/>
    <mergeCell ref="C62:D62"/>
    <mergeCell ref="C63:D63"/>
    <mergeCell ref="C64:D64"/>
    <mergeCell ref="C65:D65"/>
    <mergeCell ref="B66:B78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B82:B88"/>
    <mergeCell ref="C82:D82"/>
    <mergeCell ref="C83:D83"/>
    <mergeCell ref="C84:D84"/>
    <mergeCell ref="C85:D85"/>
    <mergeCell ref="C86:D86"/>
    <mergeCell ref="C87:D87"/>
    <mergeCell ref="C88:D88"/>
    <mergeCell ref="G48:H48"/>
    <mergeCell ref="G49:H49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83:H83"/>
    <mergeCell ref="G84:H84"/>
    <mergeCell ref="G85:H85"/>
    <mergeCell ref="G86:H86"/>
    <mergeCell ref="G87:H87"/>
    <mergeCell ref="G88:H88"/>
    <mergeCell ref="B89:D89"/>
    <mergeCell ref="F89:H89"/>
    <mergeCell ref="B90:I90"/>
    <mergeCell ref="B91:I91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B104:B105"/>
    <mergeCell ref="C104:D104"/>
    <mergeCell ref="C105:D105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B120:B121"/>
    <mergeCell ref="D120:E120"/>
    <mergeCell ref="D121:E121"/>
    <mergeCell ref="D125:E125"/>
    <mergeCell ref="D126:E126"/>
    <mergeCell ref="B127:B128"/>
    <mergeCell ref="D127:E127"/>
    <mergeCell ref="D128:E1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78"/>
  <sheetViews>
    <sheetView workbookViewId="0"/>
  </sheetViews>
  <sheetFormatPr defaultRowHeight="15"/>
  <cols>
    <col min="1" max="1" width="15.7109375" customWidth="1"/>
    <col min="6" max="7" width="20.7109375" customWidth="1"/>
    <col min="9" max="10" width="20.7109375" customWidth="1"/>
  </cols>
  <sheetData>
    <row r="1" spans="1:10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61</v>
      </c>
      <c r="H1" s="49" t="s">
        <v>166</v>
      </c>
      <c r="I1" s="49" t="s">
        <v>167</v>
      </c>
      <c r="J1" s="49" t="s">
        <v>168</v>
      </c>
    </row>
    <row r="2" spans="1:10">
      <c r="A2" s="50">
        <v>45164</v>
      </c>
      <c r="B2" s="51">
        <v>0.2783101851851852</v>
      </c>
      <c r="C2" t="s">
        <v>169</v>
      </c>
      <c r="D2" t="s">
        <v>28</v>
      </c>
      <c r="E2" t="s">
        <v>33</v>
      </c>
      <c r="F2" t="s">
        <v>170</v>
      </c>
      <c r="G2">
        <v>5</v>
      </c>
      <c r="H2" t="s">
        <v>171</v>
      </c>
      <c r="I2" t="s">
        <v>67</v>
      </c>
    </row>
    <row r="3" spans="1:10">
      <c r="A3" s="50">
        <v>45164</v>
      </c>
      <c r="B3" s="51">
        <v>0.1770023148148148</v>
      </c>
      <c r="C3" t="s">
        <v>169</v>
      </c>
      <c r="D3" t="s">
        <v>28</v>
      </c>
      <c r="E3" t="s">
        <v>33</v>
      </c>
      <c r="F3" t="s">
        <v>172</v>
      </c>
      <c r="G3">
        <v>44</v>
      </c>
      <c r="H3" t="s">
        <v>171</v>
      </c>
      <c r="I3" t="s">
        <v>68</v>
      </c>
    </row>
    <row r="4" spans="1:10">
      <c r="A4" s="50">
        <v>45164</v>
      </c>
      <c r="B4" s="51">
        <v>0.1769791666666667</v>
      </c>
      <c r="C4" t="s">
        <v>173</v>
      </c>
      <c r="D4" t="s">
        <v>174</v>
      </c>
      <c r="E4" t="s">
        <v>33</v>
      </c>
      <c r="F4" t="s">
        <v>175</v>
      </c>
      <c r="G4">
        <v>31352</v>
      </c>
      <c r="H4" t="s">
        <v>171</v>
      </c>
      <c r="I4" t="s">
        <v>64</v>
      </c>
    </row>
    <row r="5" spans="1:10">
      <c r="A5" s="50">
        <v>45163</v>
      </c>
      <c r="B5" s="51">
        <v>0.934212962962963</v>
      </c>
      <c r="C5" t="s">
        <v>176</v>
      </c>
      <c r="D5" t="s">
        <v>40</v>
      </c>
      <c r="E5" t="s">
        <v>177</v>
      </c>
      <c r="F5" t="s">
        <v>178</v>
      </c>
      <c r="G5">
        <v>-300000</v>
      </c>
      <c r="H5" t="s">
        <v>171</v>
      </c>
      <c r="I5" t="s">
        <v>69</v>
      </c>
    </row>
    <row r="6" spans="1:10">
      <c r="A6" s="50">
        <v>45163</v>
      </c>
      <c r="B6" s="51">
        <v>0.9335648148148148</v>
      </c>
      <c r="C6" t="s">
        <v>173</v>
      </c>
      <c r="D6" t="s">
        <v>173</v>
      </c>
      <c r="E6" t="s">
        <v>33</v>
      </c>
      <c r="F6" t="s">
        <v>179</v>
      </c>
      <c r="G6">
        <v>-50000</v>
      </c>
      <c r="H6" t="s">
        <v>171</v>
      </c>
      <c r="I6" t="s">
        <v>180</v>
      </c>
    </row>
    <row r="7" spans="1:10">
      <c r="A7" s="50">
        <v>45163</v>
      </c>
      <c r="B7" s="51">
        <v>0.9335648148148148</v>
      </c>
      <c r="C7" t="s">
        <v>173</v>
      </c>
      <c r="D7" t="s">
        <v>181</v>
      </c>
      <c r="E7" t="s">
        <v>33</v>
      </c>
      <c r="F7" t="s">
        <v>182</v>
      </c>
      <c r="G7">
        <v>-50000</v>
      </c>
      <c r="H7" t="s">
        <v>171</v>
      </c>
      <c r="I7" t="s">
        <v>69</v>
      </c>
    </row>
    <row r="8" spans="1:10">
      <c r="A8" s="50">
        <v>45163</v>
      </c>
      <c r="B8" s="51">
        <v>0.9335648148148148</v>
      </c>
      <c r="C8" t="s">
        <v>173</v>
      </c>
      <c r="D8" t="s">
        <v>181</v>
      </c>
      <c r="E8" t="s">
        <v>33</v>
      </c>
      <c r="F8" t="s">
        <v>183</v>
      </c>
      <c r="G8">
        <v>50000</v>
      </c>
      <c r="H8" t="s">
        <v>171</v>
      </c>
      <c r="I8" t="s">
        <v>180</v>
      </c>
    </row>
    <row r="9" spans="1:10">
      <c r="A9" s="50">
        <v>45163</v>
      </c>
      <c r="B9" s="51">
        <v>0.8499537037037037</v>
      </c>
      <c r="C9" t="s">
        <v>176</v>
      </c>
      <c r="D9" t="s">
        <v>51</v>
      </c>
      <c r="E9" t="s">
        <v>184</v>
      </c>
      <c r="F9" t="s">
        <v>185</v>
      </c>
      <c r="G9">
        <v>-29150</v>
      </c>
      <c r="H9" t="s">
        <v>171</v>
      </c>
      <c r="I9" t="s">
        <v>69</v>
      </c>
    </row>
    <row r="10" spans="1:10">
      <c r="A10" s="50">
        <v>45163</v>
      </c>
      <c r="B10" s="51">
        <v>0.8425925925925926</v>
      </c>
      <c r="C10" t="s">
        <v>176</v>
      </c>
      <c r="D10" t="s">
        <v>40</v>
      </c>
      <c r="E10" t="s">
        <v>186</v>
      </c>
      <c r="F10" t="s">
        <v>187</v>
      </c>
      <c r="G10">
        <v>-46827</v>
      </c>
      <c r="H10" t="s">
        <v>171</v>
      </c>
      <c r="I10" t="s">
        <v>69</v>
      </c>
    </row>
    <row r="11" spans="1:10">
      <c r="A11" s="50">
        <v>45163</v>
      </c>
      <c r="B11" s="51">
        <v>0.8374305555555556</v>
      </c>
      <c r="C11" t="s">
        <v>176</v>
      </c>
      <c r="D11" t="s">
        <v>40</v>
      </c>
      <c r="E11" t="s">
        <v>186</v>
      </c>
      <c r="F11" t="s">
        <v>188</v>
      </c>
      <c r="G11">
        <v>-12300</v>
      </c>
      <c r="H11" t="s">
        <v>171</v>
      </c>
      <c r="I11" t="s">
        <v>69</v>
      </c>
    </row>
    <row r="12" spans="1:10">
      <c r="A12" s="50">
        <v>45163</v>
      </c>
      <c r="B12" s="51">
        <v>0.8374305555555556</v>
      </c>
      <c r="C12" t="s">
        <v>176</v>
      </c>
      <c r="D12" t="s">
        <v>40</v>
      </c>
      <c r="E12" t="s">
        <v>186</v>
      </c>
      <c r="F12" t="s">
        <v>188</v>
      </c>
      <c r="G12">
        <v>-120600</v>
      </c>
      <c r="H12" t="s">
        <v>171</v>
      </c>
      <c r="I12" t="s">
        <v>69</v>
      </c>
    </row>
    <row r="13" spans="1:10">
      <c r="A13" s="50">
        <v>45163</v>
      </c>
      <c r="B13" s="51">
        <v>0.805787037037037</v>
      </c>
      <c r="C13" t="s">
        <v>176</v>
      </c>
      <c r="D13" t="s">
        <v>40</v>
      </c>
      <c r="E13" t="s">
        <v>186</v>
      </c>
      <c r="F13" t="s">
        <v>189</v>
      </c>
      <c r="G13">
        <v>-159630</v>
      </c>
      <c r="H13" t="s">
        <v>171</v>
      </c>
      <c r="I13" t="s">
        <v>69</v>
      </c>
    </row>
    <row r="14" spans="1:10">
      <c r="A14" s="50">
        <v>45163</v>
      </c>
      <c r="B14" s="51">
        <v>0.8022222222222222</v>
      </c>
      <c r="C14" t="s">
        <v>176</v>
      </c>
      <c r="D14" t="s">
        <v>40</v>
      </c>
      <c r="E14" t="s">
        <v>186</v>
      </c>
      <c r="F14" t="s">
        <v>190</v>
      </c>
      <c r="G14">
        <v>-42860</v>
      </c>
      <c r="H14" t="s">
        <v>171</v>
      </c>
      <c r="I14" t="s">
        <v>69</v>
      </c>
    </row>
    <row r="15" spans="1:10">
      <c r="A15" s="50">
        <v>45163</v>
      </c>
      <c r="B15" s="51">
        <v>0.376412037037037</v>
      </c>
      <c r="C15" t="s">
        <v>173</v>
      </c>
      <c r="D15" t="s">
        <v>181</v>
      </c>
      <c r="E15" t="s">
        <v>33</v>
      </c>
      <c r="F15" t="s">
        <v>7</v>
      </c>
      <c r="G15">
        <v>1000000</v>
      </c>
      <c r="H15" t="s">
        <v>171</v>
      </c>
      <c r="I15" t="s">
        <v>66</v>
      </c>
    </row>
    <row r="16" spans="1:10">
      <c r="A16" s="50">
        <v>45163</v>
      </c>
      <c r="B16" s="51">
        <v>0.3363078703703704</v>
      </c>
      <c r="C16" t="s">
        <v>173</v>
      </c>
      <c r="D16" t="s">
        <v>181</v>
      </c>
      <c r="E16" t="s">
        <v>33</v>
      </c>
      <c r="F16" t="s">
        <v>7</v>
      </c>
      <c r="G16">
        <v>-1000000</v>
      </c>
      <c r="H16" t="s">
        <v>171</v>
      </c>
      <c r="I16" t="s">
        <v>69</v>
      </c>
    </row>
    <row r="17" spans="1:9">
      <c r="A17" s="50">
        <v>45163</v>
      </c>
      <c r="B17" s="51">
        <v>0.3211342592592593</v>
      </c>
      <c r="C17" t="s">
        <v>176</v>
      </c>
      <c r="D17" t="s">
        <v>33</v>
      </c>
      <c r="E17" t="s">
        <v>33</v>
      </c>
      <c r="F17" t="s">
        <v>191</v>
      </c>
      <c r="G17">
        <v>-9550</v>
      </c>
      <c r="H17" t="s">
        <v>171</v>
      </c>
      <c r="I17" t="s">
        <v>192</v>
      </c>
    </row>
    <row r="18" spans="1:9">
      <c r="A18" s="50">
        <v>45163</v>
      </c>
      <c r="B18" s="51">
        <v>0.3211342592592593</v>
      </c>
      <c r="C18" t="s">
        <v>173</v>
      </c>
      <c r="D18" t="s">
        <v>181</v>
      </c>
      <c r="E18" t="s">
        <v>33</v>
      </c>
      <c r="F18" t="s">
        <v>183</v>
      </c>
      <c r="G18">
        <v>10000</v>
      </c>
      <c r="H18" t="s">
        <v>171</v>
      </c>
      <c r="I18" t="s">
        <v>180</v>
      </c>
    </row>
    <row r="19" spans="1:9">
      <c r="A19" s="50">
        <v>45163</v>
      </c>
      <c r="B19" s="51">
        <v>0.3211342592592593</v>
      </c>
      <c r="C19" t="s">
        <v>173</v>
      </c>
      <c r="D19" t="s">
        <v>181</v>
      </c>
      <c r="E19" t="s">
        <v>33</v>
      </c>
      <c r="F19" t="s">
        <v>182</v>
      </c>
      <c r="G19">
        <v>-10000</v>
      </c>
      <c r="H19" t="s">
        <v>171</v>
      </c>
      <c r="I19" t="s">
        <v>69</v>
      </c>
    </row>
    <row r="20" spans="1:9">
      <c r="A20" s="50">
        <v>45163</v>
      </c>
      <c r="B20" s="51">
        <v>0.2156944444444444</v>
      </c>
      <c r="C20" t="s">
        <v>169</v>
      </c>
      <c r="D20" t="s">
        <v>29</v>
      </c>
      <c r="E20" t="s">
        <v>33</v>
      </c>
      <c r="F20" t="s">
        <v>193</v>
      </c>
      <c r="G20">
        <v>3929535</v>
      </c>
      <c r="H20" t="s">
        <v>171</v>
      </c>
      <c r="I20" t="s">
        <v>69</v>
      </c>
    </row>
    <row r="21" spans="1:9">
      <c r="A21" s="50">
        <v>45161</v>
      </c>
      <c r="B21" s="51">
        <v>0.8443287037037037</v>
      </c>
      <c r="C21" t="s">
        <v>176</v>
      </c>
      <c r="D21" t="s">
        <v>51</v>
      </c>
      <c r="E21" t="s">
        <v>194</v>
      </c>
      <c r="F21" t="s">
        <v>195</v>
      </c>
      <c r="G21">
        <v>-13400</v>
      </c>
      <c r="H21" t="s">
        <v>171</v>
      </c>
      <c r="I21" t="s">
        <v>69</v>
      </c>
    </row>
    <row r="22" spans="1:9">
      <c r="A22" s="50">
        <v>45161</v>
      </c>
      <c r="B22" s="51">
        <v>0.8275115740740741</v>
      </c>
      <c r="C22" t="s">
        <v>173</v>
      </c>
      <c r="D22" t="s">
        <v>181</v>
      </c>
      <c r="E22" t="s">
        <v>33</v>
      </c>
      <c r="F22" t="s">
        <v>183</v>
      </c>
      <c r="G22">
        <v>13200</v>
      </c>
      <c r="H22" t="s">
        <v>171</v>
      </c>
      <c r="I22" t="s">
        <v>180</v>
      </c>
    </row>
    <row r="23" spans="1:9">
      <c r="A23" s="50">
        <v>45161</v>
      </c>
      <c r="B23" s="51">
        <v>0.8275115740740741</v>
      </c>
      <c r="C23" t="s">
        <v>176</v>
      </c>
      <c r="D23" t="s">
        <v>46</v>
      </c>
      <c r="E23" t="s">
        <v>196</v>
      </c>
      <c r="F23" t="s">
        <v>197</v>
      </c>
      <c r="G23">
        <v>-13200</v>
      </c>
      <c r="H23" t="s">
        <v>171</v>
      </c>
      <c r="I23" t="s">
        <v>192</v>
      </c>
    </row>
    <row r="24" spans="1:9">
      <c r="A24" s="50">
        <v>45160</v>
      </c>
      <c r="B24" s="51">
        <v>0.7790393518518518</v>
      </c>
      <c r="C24" t="s">
        <v>173</v>
      </c>
      <c r="D24" t="s">
        <v>181</v>
      </c>
      <c r="E24" t="s">
        <v>33</v>
      </c>
      <c r="F24" t="s">
        <v>183</v>
      </c>
      <c r="G24">
        <v>12800</v>
      </c>
      <c r="H24" t="s">
        <v>171</v>
      </c>
      <c r="I24" t="s">
        <v>180</v>
      </c>
    </row>
    <row r="25" spans="1:9">
      <c r="A25" s="50">
        <v>45160</v>
      </c>
      <c r="B25" s="51">
        <v>0.7790393518518518</v>
      </c>
      <c r="C25" t="s">
        <v>176</v>
      </c>
      <c r="D25" t="s">
        <v>46</v>
      </c>
      <c r="E25" t="s">
        <v>196</v>
      </c>
      <c r="F25" t="s">
        <v>197</v>
      </c>
      <c r="G25">
        <v>-12800</v>
      </c>
      <c r="H25" t="s">
        <v>171</v>
      </c>
      <c r="I25" t="s">
        <v>192</v>
      </c>
    </row>
    <row r="26" spans="1:9">
      <c r="A26" s="50">
        <v>45160</v>
      </c>
      <c r="B26" s="51">
        <v>0.5159027777777778</v>
      </c>
      <c r="C26" t="s">
        <v>173</v>
      </c>
      <c r="D26" t="s">
        <v>174</v>
      </c>
      <c r="E26" t="s">
        <v>33</v>
      </c>
      <c r="F26" t="s">
        <v>198</v>
      </c>
      <c r="G26">
        <v>8910</v>
      </c>
      <c r="H26" t="s">
        <v>171</v>
      </c>
      <c r="I26" t="s">
        <v>69</v>
      </c>
    </row>
    <row r="27" spans="1:9">
      <c r="A27" s="50">
        <v>45160</v>
      </c>
      <c r="B27" s="51">
        <v>0.489525462962963</v>
      </c>
      <c r="C27" t="s">
        <v>173</v>
      </c>
      <c r="D27" t="s">
        <v>181</v>
      </c>
      <c r="E27" t="s">
        <v>33</v>
      </c>
      <c r="F27" t="s">
        <v>199</v>
      </c>
      <c r="G27">
        <v>10000</v>
      </c>
      <c r="H27" t="s">
        <v>171</v>
      </c>
      <c r="I27" t="s">
        <v>200</v>
      </c>
    </row>
    <row r="28" spans="1:9">
      <c r="A28" s="50">
        <v>45160</v>
      </c>
      <c r="B28" s="51">
        <v>0.489525462962963</v>
      </c>
      <c r="C28" t="s">
        <v>176</v>
      </c>
      <c r="D28" t="s">
        <v>44</v>
      </c>
      <c r="E28" t="s">
        <v>201</v>
      </c>
      <c r="F28" t="s">
        <v>202</v>
      </c>
      <c r="G28">
        <v>-10000</v>
      </c>
      <c r="H28" t="s">
        <v>171</v>
      </c>
      <c r="I28" t="s">
        <v>69</v>
      </c>
    </row>
    <row r="29" spans="1:9">
      <c r="A29" s="50">
        <v>45160</v>
      </c>
      <c r="B29" s="51">
        <v>0.4894444444444445</v>
      </c>
      <c r="C29" t="s">
        <v>176</v>
      </c>
      <c r="D29" t="s">
        <v>52</v>
      </c>
      <c r="E29" t="s">
        <v>203</v>
      </c>
      <c r="F29" t="s">
        <v>204</v>
      </c>
      <c r="G29">
        <v>-380</v>
      </c>
      <c r="H29" t="s">
        <v>171</v>
      </c>
      <c r="I29" t="s">
        <v>205</v>
      </c>
    </row>
    <row r="30" spans="1:9">
      <c r="A30" s="50">
        <v>45160</v>
      </c>
      <c r="B30" s="51">
        <v>0.4894444444444445</v>
      </c>
      <c r="C30" t="s">
        <v>176</v>
      </c>
      <c r="D30" t="s">
        <v>52</v>
      </c>
      <c r="E30" t="s">
        <v>203</v>
      </c>
      <c r="F30" t="s">
        <v>204</v>
      </c>
      <c r="G30">
        <v>-13020</v>
      </c>
      <c r="H30" t="s">
        <v>171</v>
      </c>
      <c r="I30" t="s">
        <v>206</v>
      </c>
    </row>
    <row r="31" spans="1:9">
      <c r="A31" s="50">
        <v>45159</v>
      </c>
      <c r="B31" s="51">
        <v>0.7878356481481481</v>
      </c>
      <c r="C31" t="s">
        <v>176</v>
      </c>
      <c r="D31" t="s">
        <v>44</v>
      </c>
      <c r="E31" t="s">
        <v>33</v>
      </c>
      <c r="F31" t="s">
        <v>207</v>
      </c>
      <c r="G31">
        <v>-92587</v>
      </c>
      <c r="H31" t="s">
        <v>171</v>
      </c>
      <c r="I31" t="s">
        <v>192</v>
      </c>
    </row>
    <row r="32" spans="1:9">
      <c r="A32" s="50">
        <v>45159</v>
      </c>
      <c r="B32" s="51">
        <v>0.7878356481481481</v>
      </c>
      <c r="C32" t="s">
        <v>173</v>
      </c>
      <c r="D32" t="s">
        <v>181</v>
      </c>
      <c r="E32" t="s">
        <v>33</v>
      </c>
      <c r="F32" t="s">
        <v>183</v>
      </c>
      <c r="G32">
        <v>92587</v>
      </c>
      <c r="H32" t="s">
        <v>171</v>
      </c>
      <c r="I32" t="s">
        <v>180</v>
      </c>
    </row>
    <row r="33" spans="1:9">
      <c r="A33" s="50">
        <v>45159</v>
      </c>
      <c r="B33" s="51">
        <v>0.6388425925925926</v>
      </c>
      <c r="C33" t="s">
        <v>173</v>
      </c>
      <c r="D33" t="s">
        <v>173</v>
      </c>
      <c r="E33" t="s">
        <v>33</v>
      </c>
      <c r="F33" t="s">
        <v>198</v>
      </c>
      <c r="G33">
        <v>-67070</v>
      </c>
      <c r="H33" t="s">
        <v>171</v>
      </c>
      <c r="I33" t="s">
        <v>69</v>
      </c>
    </row>
    <row r="34" spans="1:9">
      <c r="A34" s="50">
        <v>45159</v>
      </c>
      <c r="B34" s="51">
        <v>0.5989467592592592</v>
      </c>
      <c r="C34" t="s">
        <v>176</v>
      </c>
      <c r="D34" t="s">
        <v>33</v>
      </c>
      <c r="E34" t="s">
        <v>33</v>
      </c>
      <c r="F34" t="s">
        <v>208</v>
      </c>
      <c r="G34">
        <v>-58300</v>
      </c>
      <c r="H34" t="s">
        <v>171</v>
      </c>
      <c r="I34" t="s">
        <v>209</v>
      </c>
    </row>
    <row r="35" spans="1:9">
      <c r="A35" s="50">
        <v>45159</v>
      </c>
      <c r="B35" s="51">
        <v>0.5989236111111111</v>
      </c>
      <c r="C35" t="s">
        <v>173</v>
      </c>
      <c r="D35" t="s">
        <v>181</v>
      </c>
      <c r="E35" t="s">
        <v>33</v>
      </c>
      <c r="F35" t="s">
        <v>210</v>
      </c>
      <c r="G35">
        <v>58300</v>
      </c>
      <c r="H35" t="s">
        <v>171</v>
      </c>
      <c r="I35" t="s">
        <v>82</v>
      </c>
    </row>
    <row r="36" spans="1:9">
      <c r="A36" s="50">
        <v>45159</v>
      </c>
      <c r="B36" s="51">
        <v>0.4346875</v>
      </c>
      <c r="C36" t="s">
        <v>176</v>
      </c>
      <c r="D36" t="s">
        <v>36</v>
      </c>
      <c r="E36" t="s">
        <v>211</v>
      </c>
      <c r="F36" t="s">
        <v>212</v>
      </c>
      <c r="G36">
        <v>-50000</v>
      </c>
      <c r="H36" t="s">
        <v>171</v>
      </c>
      <c r="I36" t="s">
        <v>67</v>
      </c>
    </row>
    <row r="37" spans="1:9">
      <c r="A37" s="50">
        <v>45158</v>
      </c>
      <c r="B37" s="51">
        <v>0.8561458333333334</v>
      </c>
      <c r="C37" t="s">
        <v>176</v>
      </c>
      <c r="D37" t="s">
        <v>44</v>
      </c>
      <c r="E37" t="s">
        <v>33</v>
      </c>
      <c r="F37" t="s">
        <v>207</v>
      </c>
      <c r="G37">
        <v>-24900</v>
      </c>
      <c r="H37" t="s">
        <v>171</v>
      </c>
      <c r="I37" t="s">
        <v>192</v>
      </c>
    </row>
    <row r="38" spans="1:9">
      <c r="A38" s="50">
        <v>45158</v>
      </c>
      <c r="B38" s="51">
        <v>0.8561458333333334</v>
      </c>
      <c r="C38" t="s">
        <v>173</v>
      </c>
      <c r="D38" t="s">
        <v>181</v>
      </c>
      <c r="E38" t="s">
        <v>33</v>
      </c>
      <c r="F38" t="s">
        <v>183</v>
      </c>
      <c r="G38">
        <v>24900</v>
      </c>
      <c r="H38" t="s">
        <v>171</v>
      </c>
      <c r="I38" t="s">
        <v>180</v>
      </c>
    </row>
    <row r="39" spans="1:9">
      <c r="A39" s="50">
        <v>45158</v>
      </c>
      <c r="B39" s="51">
        <v>0.8043402777777777</v>
      </c>
      <c r="C39" t="s">
        <v>176</v>
      </c>
      <c r="D39" t="s">
        <v>40</v>
      </c>
      <c r="E39" t="s">
        <v>213</v>
      </c>
      <c r="F39" t="s">
        <v>214</v>
      </c>
      <c r="G39">
        <v>-5000</v>
      </c>
      <c r="H39" t="s">
        <v>171</v>
      </c>
      <c r="I39" t="s">
        <v>192</v>
      </c>
    </row>
    <row r="40" spans="1:9">
      <c r="A40" s="50">
        <v>45157</v>
      </c>
      <c r="B40" s="51">
        <v>0.7620833333333333</v>
      </c>
      <c r="C40" t="s">
        <v>173</v>
      </c>
      <c r="D40" t="s">
        <v>215</v>
      </c>
      <c r="E40" t="s">
        <v>33</v>
      </c>
      <c r="F40" t="s">
        <v>216</v>
      </c>
      <c r="G40">
        <v>21000</v>
      </c>
      <c r="H40" t="s">
        <v>171</v>
      </c>
      <c r="I40" t="s">
        <v>69</v>
      </c>
    </row>
    <row r="41" spans="1:9">
      <c r="A41" s="50">
        <v>45157</v>
      </c>
      <c r="B41" s="51">
        <v>0.7614814814814815</v>
      </c>
      <c r="C41" t="s">
        <v>173</v>
      </c>
      <c r="D41" t="s">
        <v>181</v>
      </c>
      <c r="E41" t="s">
        <v>33</v>
      </c>
      <c r="F41" t="s">
        <v>183</v>
      </c>
      <c r="G41">
        <v>21000</v>
      </c>
      <c r="H41" t="s">
        <v>171</v>
      </c>
      <c r="I41" t="s">
        <v>180</v>
      </c>
    </row>
    <row r="42" spans="1:9">
      <c r="A42" s="50">
        <v>45157</v>
      </c>
      <c r="B42" s="51">
        <v>0.7614814814814815</v>
      </c>
      <c r="C42" t="s">
        <v>176</v>
      </c>
      <c r="D42" t="s">
        <v>46</v>
      </c>
      <c r="E42" t="s">
        <v>196</v>
      </c>
      <c r="F42" t="s">
        <v>197</v>
      </c>
      <c r="G42">
        <v>-21000</v>
      </c>
      <c r="H42" t="s">
        <v>171</v>
      </c>
      <c r="I42" t="s">
        <v>192</v>
      </c>
    </row>
    <row r="43" spans="1:9">
      <c r="A43" s="50">
        <v>45156</v>
      </c>
      <c r="B43" s="51">
        <v>0.8105671296296296</v>
      </c>
      <c r="C43" t="s">
        <v>173</v>
      </c>
      <c r="D43" t="s">
        <v>33</v>
      </c>
      <c r="E43" t="s">
        <v>33</v>
      </c>
      <c r="F43" t="s">
        <v>217</v>
      </c>
      <c r="G43">
        <v>-3000</v>
      </c>
      <c r="H43" t="s">
        <v>171</v>
      </c>
      <c r="I43" t="s">
        <v>69</v>
      </c>
    </row>
    <row r="44" spans="1:9">
      <c r="A44" s="50">
        <v>45156</v>
      </c>
      <c r="B44" s="51">
        <v>0.4417361111111111</v>
      </c>
      <c r="C44" t="s">
        <v>173</v>
      </c>
      <c r="D44" t="s">
        <v>181</v>
      </c>
      <c r="E44" t="s">
        <v>33</v>
      </c>
      <c r="F44" t="s">
        <v>183</v>
      </c>
      <c r="G44">
        <v>58390</v>
      </c>
      <c r="H44" t="s">
        <v>171</v>
      </c>
      <c r="I44" t="s">
        <v>180</v>
      </c>
    </row>
    <row r="45" spans="1:9">
      <c r="A45" s="50">
        <v>45156</v>
      </c>
      <c r="B45" s="51">
        <v>0.4417361111111111</v>
      </c>
      <c r="C45" t="s">
        <v>176</v>
      </c>
      <c r="D45" t="s">
        <v>33</v>
      </c>
      <c r="E45" t="s">
        <v>33</v>
      </c>
      <c r="F45" t="s">
        <v>218</v>
      </c>
      <c r="G45">
        <v>-58390</v>
      </c>
      <c r="H45" t="s">
        <v>171</v>
      </c>
      <c r="I45" t="s">
        <v>192</v>
      </c>
    </row>
    <row r="46" spans="1:9">
      <c r="A46" s="50">
        <v>45156</v>
      </c>
      <c r="B46" s="51">
        <v>0.3456481481481481</v>
      </c>
      <c r="C46" t="s">
        <v>176</v>
      </c>
      <c r="D46" t="s">
        <v>40</v>
      </c>
      <c r="E46" t="s">
        <v>177</v>
      </c>
      <c r="F46" t="s">
        <v>178</v>
      </c>
      <c r="G46">
        <v>-1000000</v>
      </c>
      <c r="H46" t="s">
        <v>171</v>
      </c>
      <c r="I46" t="s">
        <v>69</v>
      </c>
    </row>
    <row r="47" spans="1:9">
      <c r="A47" s="50">
        <v>45154</v>
      </c>
      <c r="B47" s="51">
        <v>0.4722569444444444</v>
      </c>
      <c r="C47" t="s">
        <v>173</v>
      </c>
      <c r="D47" t="s">
        <v>173</v>
      </c>
      <c r="E47" t="s">
        <v>33</v>
      </c>
      <c r="F47" t="s">
        <v>68</v>
      </c>
      <c r="G47">
        <v>-713</v>
      </c>
      <c r="H47" t="s">
        <v>171</v>
      </c>
      <c r="I47" t="s">
        <v>67</v>
      </c>
    </row>
    <row r="48" spans="1:9">
      <c r="A48" s="50">
        <v>45154</v>
      </c>
      <c r="B48" s="51">
        <v>0.4722569444444444</v>
      </c>
      <c r="C48" t="s">
        <v>173</v>
      </c>
      <c r="D48" t="s">
        <v>174</v>
      </c>
      <c r="E48" t="s">
        <v>33</v>
      </c>
      <c r="F48" t="s">
        <v>68</v>
      </c>
      <c r="G48">
        <v>713</v>
      </c>
      <c r="H48" t="s">
        <v>171</v>
      </c>
      <c r="I48" t="s">
        <v>68</v>
      </c>
    </row>
    <row r="49" spans="1:9">
      <c r="A49" s="50">
        <v>45153</v>
      </c>
      <c r="B49" s="51">
        <v>0.8267245370370371</v>
      </c>
      <c r="C49" t="s">
        <v>169</v>
      </c>
      <c r="D49" t="s">
        <v>28</v>
      </c>
      <c r="E49" t="s">
        <v>33</v>
      </c>
      <c r="F49" t="s">
        <v>64</v>
      </c>
      <c r="G49">
        <v>12713</v>
      </c>
      <c r="H49" t="s">
        <v>171</v>
      </c>
      <c r="I49" t="s">
        <v>67</v>
      </c>
    </row>
    <row r="50" spans="1:9">
      <c r="A50" s="50">
        <v>45153</v>
      </c>
      <c r="B50" s="51">
        <v>0.8267245370370371</v>
      </c>
      <c r="C50" t="s">
        <v>173</v>
      </c>
      <c r="D50" t="s">
        <v>173</v>
      </c>
      <c r="E50" t="s">
        <v>33</v>
      </c>
      <c r="F50" t="s">
        <v>219</v>
      </c>
      <c r="G50">
        <v>-12713</v>
      </c>
      <c r="H50" t="s">
        <v>171</v>
      </c>
      <c r="I50" t="s">
        <v>64</v>
      </c>
    </row>
    <row r="51" spans="1:9">
      <c r="A51" s="50">
        <v>45153</v>
      </c>
      <c r="B51" s="51">
        <v>0.825925925925926</v>
      </c>
      <c r="C51" t="s">
        <v>173</v>
      </c>
      <c r="D51" t="s">
        <v>173</v>
      </c>
      <c r="E51" t="s">
        <v>33</v>
      </c>
      <c r="F51" t="s">
        <v>219</v>
      </c>
      <c r="G51">
        <v>-100000</v>
      </c>
      <c r="H51" t="s">
        <v>171</v>
      </c>
      <c r="I51" t="s">
        <v>64</v>
      </c>
    </row>
    <row r="52" spans="1:9">
      <c r="A52" s="50">
        <v>45153</v>
      </c>
      <c r="B52" s="51">
        <v>0.825925925925926</v>
      </c>
      <c r="C52" t="s">
        <v>169</v>
      </c>
      <c r="D52" t="s">
        <v>28</v>
      </c>
      <c r="E52" t="s">
        <v>33</v>
      </c>
      <c r="F52" t="s">
        <v>64</v>
      </c>
      <c r="G52">
        <v>100000</v>
      </c>
      <c r="H52" t="s">
        <v>171</v>
      </c>
      <c r="I52" t="s">
        <v>67</v>
      </c>
    </row>
    <row r="53" spans="1:9">
      <c r="A53" s="50">
        <v>45153</v>
      </c>
      <c r="B53" s="51">
        <v>0.8258217592592593</v>
      </c>
      <c r="C53" t="s">
        <v>173</v>
      </c>
      <c r="D53" t="s">
        <v>174</v>
      </c>
      <c r="E53" t="s">
        <v>33</v>
      </c>
      <c r="F53" t="s">
        <v>64</v>
      </c>
      <c r="G53">
        <v>-33064000</v>
      </c>
      <c r="H53" t="s">
        <v>171</v>
      </c>
      <c r="I53" t="s">
        <v>67</v>
      </c>
    </row>
    <row r="54" spans="1:9">
      <c r="A54" s="50">
        <v>45153</v>
      </c>
      <c r="B54" s="51">
        <v>0.8258217592592593</v>
      </c>
      <c r="C54" t="s">
        <v>173</v>
      </c>
      <c r="D54" t="s">
        <v>174</v>
      </c>
      <c r="E54" t="s">
        <v>33</v>
      </c>
      <c r="F54" t="s">
        <v>220</v>
      </c>
      <c r="G54">
        <v>33064000</v>
      </c>
      <c r="H54" t="s">
        <v>171</v>
      </c>
      <c r="I54" t="s">
        <v>64</v>
      </c>
    </row>
    <row r="55" spans="1:9">
      <c r="A55" s="50">
        <v>45153</v>
      </c>
      <c r="B55" s="51">
        <v>0.8254282407407407</v>
      </c>
      <c r="C55" t="s">
        <v>173</v>
      </c>
      <c r="D55" t="s">
        <v>181</v>
      </c>
      <c r="E55" t="s">
        <v>33</v>
      </c>
      <c r="F55" t="s">
        <v>7</v>
      </c>
      <c r="G55">
        <v>33000000</v>
      </c>
      <c r="H55" t="s">
        <v>171</v>
      </c>
      <c r="I55" t="s">
        <v>67</v>
      </c>
    </row>
    <row r="56" spans="1:9">
      <c r="A56" s="50">
        <v>45152</v>
      </c>
      <c r="B56" s="51">
        <v>0.8030324074074074</v>
      </c>
      <c r="C56" t="s">
        <v>173</v>
      </c>
      <c r="D56" t="s">
        <v>173</v>
      </c>
      <c r="E56" t="s">
        <v>33</v>
      </c>
      <c r="F56" t="s">
        <v>221</v>
      </c>
      <c r="G56">
        <v>-50000</v>
      </c>
      <c r="H56" t="s">
        <v>171</v>
      </c>
      <c r="I56" t="s">
        <v>69</v>
      </c>
    </row>
    <row r="57" spans="1:9">
      <c r="A57" s="50">
        <v>45152</v>
      </c>
      <c r="B57" s="51">
        <v>0.7981134259259259</v>
      </c>
      <c r="C57" t="s">
        <v>173</v>
      </c>
      <c r="D57" t="s">
        <v>222</v>
      </c>
      <c r="E57" t="s">
        <v>33</v>
      </c>
      <c r="F57" t="s">
        <v>223</v>
      </c>
      <c r="G57">
        <v>-10400</v>
      </c>
      <c r="H57" t="s">
        <v>171</v>
      </c>
      <c r="I57" t="s">
        <v>69</v>
      </c>
    </row>
    <row r="58" spans="1:9">
      <c r="A58" s="50">
        <v>45152</v>
      </c>
      <c r="B58" s="51">
        <v>0.3221180555555556</v>
      </c>
      <c r="C58" t="s">
        <v>173</v>
      </c>
      <c r="D58" t="s">
        <v>72</v>
      </c>
      <c r="E58" t="s">
        <v>33</v>
      </c>
      <c r="F58" t="s">
        <v>224</v>
      </c>
      <c r="G58">
        <v>1</v>
      </c>
      <c r="H58" t="s">
        <v>171</v>
      </c>
      <c r="I58" t="s">
        <v>69</v>
      </c>
    </row>
    <row r="59" spans="1:9">
      <c r="A59" s="50">
        <v>45151</v>
      </c>
      <c r="B59" s="51">
        <v>0.4910416666666667</v>
      </c>
      <c r="C59" t="s">
        <v>176</v>
      </c>
      <c r="D59" t="s">
        <v>33</v>
      </c>
      <c r="E59" t="s">
        <v>33</v>
      </c>
      <c r="F59" t="s">
        <v>225</v>
      </c>
      <c r="G59">
        <v>-46467</v>
      </c>
      <c r="H59" t="s">
        <v>171</v>
      </c>
      <c r="I59" t="s">
        <v>226</v>
      </c>
    </row>
    <row r="60" spans="1:9">
      <c r="A60" s="50">
        <v>45151</v>
      </c>
      <c r="B60" s="51">
        <v>0.3188888888888889</v>
      </c>
      <c r="C60" t="s">
        <v>176</v>
      </c>
      <c r="D60" t="s">
        <v>48</v>
      </c>
      <c r="E60" t="s">
        <v>227</v>
      </c>
      <c r="F60" t="s">
        <v>228</v>
      </c>
      <c r="G60">
        <v>-65740</v>
      </c>
      <c r="H60" t="s">
        <v>171</v>
      </c>
      <c r="I60" t="s">
        <v>229</v>
      </c>
    </row>
    <row r="61" spans="1:9">
      <c r="A61" s="50">
        <v>45150</v>
      </c>
      <c r="B61" s="51">
        <v>0.4133333333333333</v>
      </c>
      <c r="C61" t="s">
        <v>176</v>
      </c>
      <c r="D61" t="s">
        <v>39</v>
      </c>
      <c r="E61" t="s">
        <v>230</v>
      </c>
      <c r="F61" t="s">
        <v>231</v>
      </c>
      <c r="G61">
        <v>-9000</v>
      </c>
      <c r="H61" t="s">
        <v>171</v>
      </c>
      <c r="I61" t="s">
        <v>192</v>
      </c>
    </row>
    <row r="62" spans="1:9">
      <c r="A62" s="50">
        <v>45150</v>
      </c>
      <c r="B62" s="51">
        <v>0.4016319444444444</v>
      </c>
      <c r="C62" t="s">
        <v>176</v>
      </c>
      <c r="D62" t="s">
        <v>39</v>
      </c>
      <c r="E62" t="s">
        <v>33</v>
      </c>
      <c r="F62" t="s">
        <v>231</v>
      </c>
      <c r="G62">
        <v>9700</v>
      </c>
      <c r="H62" t="s">
        <v>171</v>
      </c>
      <c r="I62" t="s">
        <v>192</v>
      </c>
    </row>
    <row r="63" spans="1:9">
      <c r="A63" s="50">
        <v>45150</v>
      </c>
      <c r="B63" s="51">
        <v>0.4016203703703703</v>
      </c>
      <c r="C63" t="s">
        <v>176</v>
      </c>
      <c r="D63" t="s">
        <v>39</v>
      </c>
      <c r="E63" t="s">
        <v>230</v>
      </c>
      <c r="F63" t="s">
        <v>231</v>
      </c>
      <c r="G63">
        <v>-9700</v>
      </c>
      <c r="H63" t="s">
        <v>171</v>
      </c>
      <c r="I63" t="s">
        <v>192</v>
      </c>
    </row>
    <row r="64" spans="1:9">
      <c r="A64" s="50">
        <v>45150</v>
      </c>
      <c r="B64" s="51">
        <v>0.3981134259259259</v>
      </c>
      <c r="C64" t="s">
        <v>169</v>
      </c>
      <c r="D64" t="s">
        <v>28</v>
      </c>
      <c r="E64" t="s">
        <v>33</v>
      </c>
      <c r="F64" t="s">
        <v>232</v>
      </c>
      <c r="G64">
        <v>3903</v>
      </c>
      <c r="H64" t="s">
        <v>171</v>
      </c>
      <c r="I64" t="s">
        <v>69</v>
      </c>
    </row>
    <row r="65" spans="1:9">
      <c r="A65" s="50">
        <v>45150</v>
      </c>
      <c r="B65" s="51">
        <v>0.3981134259259259</v>
      </c>
      <c r="C65" t="s">
        <v>176</v>
      </c>
      <c r="D65" t="s">
        <v>45</v>
      </c>
      <c r="E65" t="s">
        <v>233</v>
      </c>
      <c r="F65" t="s">
        <v>234</v>
      </c>
      <c r="G65">
        <v>-780680</v>
      </c>
      <c r="H65" t="s">
        <v>171</v>
      </c>
      <c r="I65" t="s">
        <v>69</v>
      </c>
    </row>
    <row r="66" spans="1:9">
      <c r="A66" s="50">
        <v>45150</v>
      </c>
      <c r="B66" s="51">
        <v>0.3978240740740741</v>
      </c>
      <c r="C66" t="s">
        <v>176</v>
      </c>
      <c r="D66" t="s">
        <v>45</v>
      </c>
      <c r="E66" t="s">
        <v>233</v>
      </c>
      <c r="F66" t="s">
        <v>234</v>
      </c>
      <c r="G66">
        <v>-1000000</v>
      </c>
      <c r="H66" t="s">
        <v>171</v>
      </c>
      <c r="I66" t="s">
        <v>69</v>
      </c>
    </row>
    <row r="67" spans="1:9">
      <c r="A67" s="50">
        <v>45150</v>
      </c>
      <c r="B67" s="51">
        <v>0.3978240740740741</v>
      </c>
      <c r="C67" t="s">
        <v>169</v>
      </c>
      <c r="D67" t="s">
        <v>28</v>
      </c>
      <c r="E67" t="s">
        <v>33</v>
      </c>
      <c r="F67" t="s">
        <v>232</v>
      </c>
      <c r="G67">
        <v>5000</v>
      </c>
      <c r="H67" t="s">
        <v>171</v>
      </c>
      <c r="I67" t="s">
        <v>69</v>
      </c>
    </row>
    <row r="68" spans="1:9">
      <c r="A68" s="50">
        <v>45150</v>
      </c>
      <c r="B68" s="51">
        <v>0.3975462962962963</v>
      </c>
      <c r="C68" t="s">
        <v>169</v>
      </c>
      <c r="D68" t="s">
        <v>28</v>
      </c>
      <c r="E68" t="s">
        <v>33</v>
      </c>
      <c r="F68" t="s">
        <v>232</v>
      </c>
      <c r="G68">
        <v>5000</v>
      </c>
      <c r="H68" t="s">
        <v>171</v>
      </c>
      <c r="I68" t="s">
        <v>69</v>
      </c>
    </row>
    <row r="69" spans="1:9">
      <c r="A69" s="50">
        <v>45150</v>
      </c>
      <c r="B69" s="51">
        <v>0.3975462962962963</v>
      </c>
      <c r="C69" t="s">
        <v>176</v>
      </c>
      <c r="D69" t="s">
        <v>45</v>
      </c>
      <c r="E69" t="s">
        <v>233</v>
      </c>
      <c r="F69" t="s">
        <v>234</v>
      </c>
      <c r="G69">
        <v>-1000000</v>
      </c>
      <c r="H69" t="s">
        <v>171</v>
      </c>
      <c r="I69" t="s">
        <v>69</v>
      </c>
    </row>
    <row r="70" spans="1:9">
      <c r="A70" s="50">
        <v>45150</v>
      </c>
      <c r="B70" s="51">
        <v>0.3972800925925926</v>
      </c>
      <c r="C70" t="s">
        <v>176</v>
      </c>
      <c r="D70" t="s">
        <v>45</v>
      </c>
      <c r="E70" t="s">
        <v>233</v>
      </c>
      <c r="F70" t="s">
        <v>234</v>
      </c>
      <c r="G70">
        <v>-1000000</v>
      </c>
      <c r="H70" t="s">
        <v>171</v>
      </c>
      <c r="I70" t="s">
        <v>69</v>
      </c>
    </row>
    <row r="71" spans="1:9">
      <c r="A71" s="50">
        <v>45150</v>
      </c>
      <c r="B71" s="51">
        <v>0.3972800925925926</v>
      </c>
      <c r="C71" t="s">
        <v>169</v>
      </c>
      <c r="D71" t="s">
        <v>28</v>
      </c>
      <c r="E71" t="s">
        <v>33</v>
      </c>
      <c r="F71" t="s">
        <v>232</v>
      </c>
      <c r="G71">
        <v>5000</v>
      </c>
      <c r="H71" t="s">
        <v>171</v>
      </c>
      <c r="I71" t="s">
        <v>69</v>
      </c>
    </row>
    <row r="72" spans="1:9">
      <c r="A72" s="50">
        <v>45150</v>
      </c>
      <c r="B72" s="51">
        <v>0.3970023148148148</v>
      </c>
      <c r="C72" t="s">
        <v>176</v>
      </c>
      <c r="D72" t="s">
        <v>45</v>
      </c>
      <c r="E72" t="s">
        <v>233</v>
      </c>
      <c r="F72" t="s">
        <v>234</v>
      </c>
      <c r="G72">
        <v>-1000000</v>
      </c>
      <c r="H72" t="s">
        <v>171</v>
      </c>
      <c r="I72" t="s">
        <v>69</v>
      </c>
    </row>
    <row r="73" spans="1:9">
      <c r="A73" s="50">
        <v>45150</v>
      </c>
      <c r="B73" s="51">
        <v>0.3970023148148148</v>
      </c>
      <c r="C73" t="s">
        <v>169</v>
      </c>
      <c r="D73" t="s">
        <v>28</v>
      </c>
      <c r="E73" t="s">
        <v>33</v>
      </c>
      <c r="F73" t="s">
        <v>232</v>
      </c>
      <c r="G73">
        <v>5000</v>
      </c>
      <c r="H73" t="s">
        <v>171</v>
      </c>
      <c r="I73" t="s">
        <v>69</v>
      </c>
    </row>
    <row r="74" spans="1:9">
      <c r="A74" s="50">
        <v>45150</v>
      </c>
      <c r="B74" s="51">
        <v>0.396712962962963</v>
      </c>
      <c r="C74" t="s">
        <v>176</v>
      </c>
      <c r="D74" t="s">
        <v>45</v>
      </c>
      <c r="E74" t="s">
        <v>233</v>
      </c>
      <c r="F74" t="s">
        <v>234</v>
      </c>
      <c r="G74">
        <v>-1000000</v>
      </c>
      <c r="H74" t="s">
        <v>171</v>
      </c>
      <c r="I74" t="s">
        <v>69</v>
      </c>
    </row>
    <row r="75" spans="1:9">
      <c r="A75" s="50">
        <v>45150</v>
      </c>
      <c r="B75" s="51">
        <v>0.396712962962963</v>
      </c>
      <c r="C75" t="s">
        <v>169</v>
      </c>
      <c r="D75" t="s">
        <v>28</v>
      </c>
      <c r="E75" t="s">
        <v>33</v>
      </c>
      <c r="F75" t="s">
        <v>232</v>
      </c>
      <c r="G75">
        <v>5000</v>
      </c>
      <c r="H75" t="s">
        <v>171</v>
      </c>
      <c r="I75" t="s">
        <v>69</v>
      </c>
    </row>
    <row r="76" spans="1:9">
      <c r="A76" s="50">
        <v>45150</v>
      </c>
      <c r="B76" s="51">
        <v>0.3964583333333334</v>
      </c>
      <c r="C76" t="s">
        <v>176</v>
      </c>
      <c r="D76" t="s">
        <v>45</v>
      </c>
      <c r="E76" t="s">
        <v>233</v>
      </c>
      <c r="F76" t="s">
        <v>234</v>
      </c>
      <c r="G76">
        <v>-1000000</v>
      </c>
      <c r="H76" t="s">
        <v>171</v>
      </c>
      <c r="I76" t="s">
        <v>69</v>
      </c>
    </row>
    <row r="77" spans="1:9">
      <c r="A77" s="50">
        <v>45150</v>
      </c>
      <c r="B77" s="51">
        <v>0.3964583333333334</v>
      </c>
      <c r="C77" t="s">
        <v>169</v>
      </c>
      <c r="D77" t="s">
        <v>28</v>
      </c>
      <c r="E77" t="s">
        <v>33</v>
      </c>
      <c r="F77" t="s">
        <v>232</v>
      </c>
      <c r="G77">
        <v>5000</v>
      </c>
      <c r="H77" t="s">
        <v>171</v>
      </c>
      <c r="I77" t="s">
        <v>69</v>
      </c>
    </row>
    <row r="78" spans="1:9">
      <c r="A78" s="50">
        <v>45150</v>
      </c>
      <c r="B78" s="51">
        <v>0.3961805555555555</v>
      </c>
      <c r="C78" t="s">
        <v>169</v>
      </c>
      <c r="D78" t="s">
        <v>28</v>
      </c>
      <c r="E78" t="s">
        <v>33</v>
      </c>
      <c r="F78" t="s">
        <v>232</v>
      </c>
      <c r="G78">
        <v>5000</v>
      </c>
      <c r="H78" t="s">
        <v>171</v>
      </c>
      <c r="I78" t="s">
        <v>69</v>
      </c>
    </row>
    <row r="79" spans="1:9">
      <c r="A79" s="50">
        <v>45150</v>
      </c>
      <c r="B79" s="51">
        <v>0.3961805555555555</v>
      </c>
      <c r="C79" t="s">
        <v>176</v>
      </c>
      <c r="D79" t="s">
        <v>45</v>
      </c>
      <c r="E79" t="s">
        <v>233</v>
      </c>
      <c r="F79" t="s">
        <v>234</v>
      </c>
      <c r="G79">
        <v>-1000000</v>
      </c>
      <c r="H79" t="s">
        <v>171</v>
      </c>
      <c r="I79" t="s">
        <v>69</v>
      </c>
    </row>
    <row r="80" spans="1:9">
      <c r="A80" s="50">
        <v>45150</v>
      </c>
      <c r="B80" s="51">
        <v>0.3959259259259259</v>
      </c>
      <c r="C80" t="s">
        <v>169</v>
      </c>
      <c r="D80" t="s">
        <v>28</v>
      </c>
      <c r="E80" t="s">
        <v>33</v>
      </c>
      <c r="F80" t="s">
        <v>232</v>
      </c>
      <c r="G80">
        <v>5000</v>
      </c>
      <c r="H80" t="s">
        <v>171</v>
      </c>
      <c r="I80" t="s">
        <v>69</v>
      </c>
    </row>
    <row r="81" spans="1:9">
      <c r="A81" s="50">
        <v>45150</v>
      </c>
      <c r="B81" s="51">
        <v>0.3959259259259259</v>
      </c>
      <c r="C81" t="s">
        <v>176</v>
      </c>
      <c r="D81" t="s">
        <v>45</v>
      </c>
      <c r="E81" t="s">
        <v>233</v>
      </c>
      <c r="F81" t="s">
        <v>234</v>
      </c>
      <c r="G81">
        <v>-1000000</v>
      </c>
      <c r="H81" t="s">
        <v>171</v>
      </c>
      <c r="I81" t="s">
        <v>69</v>
      </c>
    </row>
    <row r="82" spans="1:9">
      <c r="A82" s="50">
        <v>45150</v>
      </c>
      <c r="B82" s="51">
        <v>0.3956481481481481</v>
      </c>
      <c r="C82" t="s">
        <v>176</v>
      </c>
      <c r="D82" t="s">
        <v>45</v>
      </c>
      <c r="E82" t="s">
        <v>233</v>
      </c>
      <c r="F82" t="s">
        <v>234</v>
      </c>
      <c r="G82">
        <v>-1000000</v>
      </c>
      <c r="H82" t="s">
        <v>171</v>
      </c>
      <c r="I82" t="s">
        <v>69</v>
      </c>
    </row>
    <row r="83" spans="1:9">
      <c r="A83" s="50">
        <v>45150</v>
      </c>
      <c r="B83" s="51">
        <v>0.3956481481481481</v>
      </c>
      <c r="C83" t="s">
        <v>169</v>
      </c>
      <c r="D83" t="s">
        <v>28</v>
      </c>
      <c r="E83" t="s">
        <v>33</v>
      </c>
      <c r="F83" t="s">
        <v>232</v>
      </c>
      <c r="G83">
        <v>5000</v>
      </c>
      <c r="H83" t="s">
        <v>171</v>
      </c>
      <c r="I83" t="s">
        <v>69</v>
      </c>
    </row>
    <row r="84" spans="1:9">
      <c r="A84" s="50">
        <v>45150</v>
      </c>
      <c r="B84" s="51">
        <v>0.395324074074074</v>
      </c>
      <c r="C84" t="s">
        <v>169</v>
      </c>
      <c r="D84" t="s">
        <v>28</v>
      </c>
      <c r="E84" t="s">
        <v>33</v>
      </c>
      <c r="F84" t="s">
        <v>232</v>
      </c>
      <c r="G84">
        <v>5000</v>
      </c>
      <c r="H84" t="s">
        <v>171</v>
      </c>
      <c r="I84" t="s">
        <v>69</v>
      </c>
    </row>
    <row r="85" spans="1:9">
      <c r="A85" s="50">
        <v>45150</v>
      </c>
      <c r="B85" s="51">
        <v>0.395324074074074</v>
      </c>
      <c r="C85" t="s">
        <v>176</v>
      </c>
      <c r="D85" t="s">
        <v>45</v>
      </c>
      <c r="E85" t="s">
        <v>233</v>
      </c>
      <c r="F85" t="s">
        <v>234</v>
      </c>
      <c r="G85">
        <v>-1000000</v>
      </c>
      <c r="H85" t="s">
        <v>171</v>
      </c>
      <c r="I85" t="s">
        <v>69</v>
      </c>
    </row>
    <row r="86" spans="1:9">
      <c r="A86" s="50">
        <v>45149</v>
      </c>
      <c r="B86" s="51">
        <v>0.6815625</v>
      </c>
      <c r="C86" t="s">
        <v>176</v>
      </c>
      <c r="D86" t="s">
        <v>39</v>
      </c>
      <c r="E86" t="s">
        <v>235</v>
      </c>
      <c r="F86" t="s">
        <v>236</v>
      </c>
      <c r="G86">
        <v>200</v>
      </c>
      <c r="H86" t="s">
        <v>171</v>
      </c>
      <c r="I86" t="s">
        <v>229</v>
      </c>
    </row>
    <row r="87" spans="1:9">
      <c r="A87" s="50">
        <v>45149</v>
      </c>
      <c r="B87" s="51">
        <v>0.5639351851851852</v>
      </c>
      <c r="C87" t="s">
        <v>173</v>
      </c>
      <c r="D87" t="s">
        <v>181</v>
      </c>
      <c r="E87" t="s">
        <v>33</v>
      </c>
      <c r="F87" t="s">
        <v>7</v>
      </c>
      <c r="G87">
        <v>7000000</v>
      </c>
      <c r="H87" t="s">
        <v>171</v>
      </c>
      <c r="I87" t="s">
        <v>69</v>
      </c>
    </row>
    <row r="88" spans="1:9">
      <c r="A88" s="50">
        <v>45148</v>
      </c>
      <c r="B88" s="51">
        <v>0.6247453703703704</v>
      </c>
      <c r="C88" t="s">
        <v>169</v>
      </c>
      <c r="D88" t="s">
        <v>28</v>
      </c>
      <c r="E88" t="s">
        <v>33</v>
      </c>
      <c r="F88" t="s">
        <v>237</v>
      </c>
      <c r="G88">
        <v>500000</v>
      </c>
      <c r="H88" t="s">
        <v>171</v>
      </c>
      <c r="I88" t="s">
        <v>69</v>
      </c>
    </row>
    <row r="89" spans="1:9">
      <c r="A89" s="50">
        <v>45148</v>
      </c>
      <c r="B89" s="51">
        <v>0.2142592592592593</v>
      </c>
      <c r="C89" t="s">
        <v>169</v>
      </c>
      <c r="D89" t="s">
        <v>29</v>
      </c>
      <c r="E89" t="s">
        <v>33</v>
      </c>
      <c r="F89" t="s">
        <v>193</v>
      </c>
      <c r="G89">
        <v>1200000</v>
      </c>
      <c r="H89" t="s">
        <v>171</v>
      </c>
      <c r="I89" t="s">
        <v>69</v>
      </c>
    </row>
    <row r="90" spans="1:9">
      <c r="A90" s="50">
        <v>45147</v>
      </c>
      <c r="B90" s="51">
        <v>0.8490509259259259</v>
      </c>
      <c r="C90" t="s">
        <v>176</v>
      </c>
      <c r="D90" t="s">
        <v>39</v>
      </c>
      <c r="E90" t="s">
        <v>235</v>
      </c>
      <c r="F90" t="s">
        <v>236</v>
      </c>
      <c r="G90">
        <v>-200</v>
      </c>
      <c r="H90" t="s">
        <v>171</v>
      </c>
      <c r="I90" t="s">
        <v>229</v>
      </c>
    </row>
    <row r="91" spans="1:9">
      <c r="A91" s="50">
        <v>45146</v>
      </c>
      <c r="B91" s="51">
        <v>0.9060416666666666</v>
      </c>
      <c r="C91" t="s">
        <v>176</v>
      </c>
      <c r="D91" t="s">
        <v>44</v>
      </c>
      <c r="E91" t="s">
        <v>238</v>
      </c>
      <c r="F91" t="s">
        <v>239</v>
      </c>
      <c r="G91">
        <v>-1100</v>
      </c>
      <c r="H91" t="s">
        <v>171</v>
      </c>
      <c r="I91" t="s">
        <v>226</v>
      </c>
    </row>
    <row r="92" spans="1:9">
      <c r="A92" s="50">
        <v>45146</v>
      </c>
      <c r="B92" s="51">
        <v>0.6543634259259259</v>
      </c>
      <c r="C92" t="s">
        <v>176</v>
      </c>
      <c r="D92" t="s">
        <v>39</v>
      </c>
      <c r="E92" t="s">
        <v>240</v>
      </c>
      <c r="F92" t="s">
        <v>231</v>
      </c>
      <c r="G92">
        <v>-10000</v>
      </c>
      <c r="H92" t="s">
        <v>171</v>
      </c>
      <c r="I92" t="s">
        <v>192</v>
      </c>
    </row>
    <row r="93" spans="1:9">
      <c r="A93" s="50">
        <v>45146</v>
      </c>
      <c r="B93" s="51">
        <v>0.6407638888888889</v>
      </c>
      <c r="C93" t="s">
        <v>176</v>
      </c>
      <c r="D93" t="s">
        <v>39</v>
      </c>
      <c r="E93" t="s">
        <v>240</v>
      </c>
      <c r="F93" t="s">
        <v>231</v>
      </c>
      <c r="G93">
        <v>-9200</v>
      </c>
      <c r="H93" t="s">
        <v>171</v>
      </c>
      <c r="I93" t="s">
        <v>192</v>
      </c>
    </row>
    <row r="94" spans="1:9">
      <c r="A94" s="50">
        <v>45146</v>
      </c>
      <c r="B94" s="51">
        <v>0.6407638888888889</v>
      </c>
      <c r="C94" t="s">
        <v>176</v>
      </c>
      <c r="D94" t="s">
        <v>39</v>
      </c>
      <c r="E94" t="s">
        <v>240</v>
      </c>
      <c r="F94" t="s">
        <v>231</v>
      </c>
      <c r="G94">
        <v>9200</v>
      </c>
      <c r="H94" t="s">
        <v>171</v>
      </c>
      <c r="I94" t="s">
        <v>192</v>
      </c>
    </row>
    <row r="95" spans="1:9">
      <c r="A95" s="50">
        <v>45146</v>
      </c>
      <c r="B95" s="51">
        <v>0.6364930555555556</v>
      </c>
      <c r="C95" t="s">
        <v>173</v>
      </c>
      <c r="D95" t="s">
        <v>222</v>
      </c>
      <c r="E95" t="s">
        <v>33</v>
      </c>
      <c r="F95" t="s">
        <v>241</v>
      </c>
      <c r="G95">
        <v>-1397000</v>
      </c>
      <c r="H95" t="s">
        <v>171</v>
      </c>
      <c r="I95" t="s">
        <v>69</v>
      </c>
    </row>
    <row r="96" spans="1:9">
      <c r="A96" s="50">
        <v>45146</v>
      </c>
      <c r="B96" s="51">
        <v>0.4996180555555556</v>
      </c>
      <c r="C96" t="s">
        <v>176</v>
      </c>
      <c r="D96" t="s">
        <v>52</v>
      </c>
      <c r="E96" t="s">
        <v>203</v>
      </c>
      <c r="F96" t="s">
        <v>242</v>
      </c>
      <c r="G96">
        <v>-6400</v>
      </c>
      <c r="H96" t="s">
        <v>171</v>
      </c>
      <c r="I96" t="s">
        <v>226</v>
      </c>
    </row>
    <row r="97" spans="1:9">
      <c r="A97" s="50">
        <v>45146</v>
      </c>
      <c r="B97" s="51">
        <v>0.4330902777777778</v>
      </c>
      <c r="C97" t="s">
        <v>173</v>
      </c>
      <c r="D97" t="s">
        <v>222</v>
      </c>
      <c r="E97" t="s">
        <v>33</v>
      </c>
      <c r="F97" t="s">
        <v>241</v>
      </c>
      <c r="G97">
        <v>-1155000</v>
      </c>
      <c r="H97" t="s">
        <v>171</v>
      </c>
      <c r="I97" t="s">
        <v>69</v>
      </c>
    </row>
    <row r="98" spans="1:9">
      <c r="A98" s="50">
        <v>45146</v>
      </c>
      <c r="B98" s="51">
        <v>0.3389699074074074</v>
      </c>
      <c r="C98" t="s">
        <v>173</v>
      </c>
      <c r="D98" t="s">
        <v>173</v>
      </c>
      <c r="E98" t="s">
        <v>33</v>
      </c>
      <c r="F98" t="s">
        <v>243</v>
      </c>
      <c r="G98">
        <v>1</v>
      </c>
      <c r="H98" t="s">
        <v>171</v>
      </c>
      <c r="I98" t="s">
        <v>69</v>
      </c>
    </row>
    <row r="99" spans="1:9">
      <c r="A99" s="50">
        <v>45146</v>
      </c>
      <c r="B99" s="51">
        <v>0.3288541666666667</v>
      </c>
      <c r="C99" t="s">
        <v>169</v>
      </c>
      <c r="D99" t="s">
        <v>30</v>
      </c>
      <c r="E99" t="s">
        <v>33</v>
      </c>
      <c r="F99" t="s">
        <v>244</v>
      </c>
      <c r="G99">
        <v>1</v>
      </c>
      <c r="H99" t="s">
        <v>171</v>
      </c>
      <c r="I99" t="s">
        <v>69</v>
      </c>
    </row>
    <row r="100" spans="1:9">
      <c r="A100" s="50">
        <v>45144</v>
      </c>
      <c r="B100" s="51">
        <v>0.4252777777777778</v>
      </c>
      <c r="C100" t="s">
        <v>176</v>
      </c>
      <c r="D100" t="s">
        <v>50</v>
      </c>
      <c r="E100" t="s">
        <v>245</v>
      </c>
      <c r="F100" t="s">
        <v>246</v>
      </c>
      <c r="G100">
        <v>-20000</v>
      </c>
      <c r="H100" t="s">
        <v>171</v>
      </c>
      <c r="I100" t="s">
        <v>226</v>
      </c>
    </row>
    <row r="101" spans="1:9">
      <c r="A101" s="50">
        <v>45144</v>
      </c>
      <c r="B101" s="51">
        <v>0.4183333333333333</v>
      </c>
      <c r="C101" t="s">
        <v>173</v>
      </c>
      <c r="D101" t="s">
        <v>33</v>
      </c>
      <c r="E101" t="s">
        <v>33</v>
      </c>
      <c r="F101" t="s">
        <v>247</v>
      </c>
      <c r="G101">
        <v>-10000</v>
      </c>
      <c r="H101" t="s">
        <v>171</v>
      </c>
      <c r="I101" t="s">
        <v>69</v>
      </c>
    </row>
    <row r="102" spans="1:9">
      <c r="A102" s="50">
        <v>45143</v>
      </c>
      <c r="B102" s="51">
        <v>0.8548263888888888</v>
      </c>
      <c r="C102" t="s">
        <v>169</v>
      </c>
      <c r="D102" t="s">
        <v>28</v>
      </c>
      <c r="E102" t="s">
        <v>33</v>
      </c>
      <c r="F102" t="s">
        <v>248</v>
      </c>
      <c r="G102">
        <v>1</v>
      </c>
      <c r="H102" t="s">
        <v>171</v>
      </c>
      <c r="I102" t="s">
        <v>69</v>
      </c>
    </row>
    <row r="103" spans="1:9">
      <c r="A103" s="50">
        <v>45143</v>
      </c>
      <c r="B103" s="51">
        <v>0.8533564814814815</v>
      </c>
      <c r="C103" t="s">
        <v>169</v>
      </c>
      <c r="D103" t="s">
        <v>28</v>
      </c>
      <c r="E103" t="s">
        <v>33</v>
      </c>
      <c r="F103" t="s">
        <v>249</v>
      </c>
      <c r="G103">
        <v>1</v>
      </c>
      <c r="H103" t="s">
        <v>171</v>
      </c>
      <c r="I103" t="s">
        <v>69</v>
      </c>
    </row>
    <row r="104" spans="1:9">
      <c r="A104" s="50">
        <v>45143</v>
      </c>
      <c r="B104" s="51">
        <v>0.02091435185185185</v>
      </c>
      <c r="C104" t="s">
        <v>169</v>
      </c>
      <c r="D104" t="s">
        <v>28</v>
      </c>
      <c r="E104" t="s">
        <v>33</v>
      </c>
      <c r="F104" t="s">
        <v>250</v>
      </c>
      <c r="G104">
        <v>1</v>
      </c>
      <c r="H104" t="s">
        <v>171</v>
      </c>
      <c r="I104" t="s">
        <v>69</v>
      </c>
    </row>
    <row r="105" spans="1:9">
      <c r="A105" s="50">
        <v>45142</v>
      </c>
      <c r="B105" s="51">
        <v>0.9710648148148148</v>
      </c>
      <c r="C105" t="s">
        <v>169</v>
      </c>
      <c r="D105" t="s">
        <v>30</v>
      </c>
      <c r="E105" t="s">
        <v>33</v>
      </c>
      <c r="F105" t="s">
        <v>251</v>
      </c>
      <c r="G105">
        <v>1</v>
      </c>
      <c r="H105" t="s">
        <v>171</v>
      </c>
      <c r="I105" t="s">
        <v>69</v>
      </c>
    </row>
    <row r="106" spans="1:9">
      <c r="A106" s="50">
        <v>45142</v>
      </c>
      <c r="B106" s="51">
        <v>0.9602314814814815</v>
      </c>
      <c r="C106" t="s">
        <v>169</v>
      </c>
      <c r="D106" t="s">
        <v>28</v>
      </c>
      <c r="E106" t="s">
        <v>33</v>
      </c>
      <c r="F106" t="s">
        <v>252</v>
      </c>
      <c r="G106">
        <v>1</v>
      </c>
      <c r="H106" t="s">
        <v>171</v>
      </c>
      <c r="I106" t="s">
        <v>69</v>
      </c>
    </row>
    <row r="107" spans="1:9">
      <c r="A107" s="50">
        <v>45141</v>
      </c>
      <c r="B107" s="51">
        <v>0.9740162037037037</v>
      </c>
      <c r="C107" t="s">
        <v>173</v>
      </c>
      <c r="D107" t="s">
        <v>181</v>
      </c>
      <c r="E107" t="s">
        <v>33</v>
      </c>
      <c r="F107" t="s">
        <v>199</v>
      </c>
      <c r="G107">
        <v>10000</v>
      </c>
      <c r="H107" t="s">
        <v>171</v>
      </c>
      <c r="I107" t="s">
        <v>200</v>
      </c>
    </row>
    <row r="108" spans="1:9">
      <c r="A108" s="50">
        <v>45141</v>
      </c>
      <c r="B108" s="51">
        <v>0.9740162037037037</v>
      </c>
      <c r="C108" t="s">
        <v>176</v>
      </c>
      <c r="D108" t="s">
        <v>44</v>
      </c>
      <c r="E108" t="s">
        <v>201</v>
      </c>
      <c r="F108" t="s">
        <v>202</v>
      </c>
      <c r="G108">
        <v>-10000</v>
      </c>
      <c r="H108" t="s">
        <v>171</v>
      </c>
      <c r="I108" t="s">
        <v>69</v>
      </c>
    </row>
    <row r="109" spans="1:9">
      <c r="A109" s="50">
        <v>45141</v>
      </c>
      <c r="B109" s="51">
        <v>0.9739699074074074</v>
      </c>
      <c r="C109" t="s">
        <v>176</v>
      </c>
      <c r="D109" t="s">
        <v>52</v>
      </c>
      <c r="E109" t="s">
        <v>203</v>
      </c>
      <c r="F109" t="s">
        <v>253</v>
      </c>
      <c r="G109">
        <v>-16031</v>
      </c>
      <c r="H109" t="s">
        <v>171</v>
      </c>
      <c r="I109" t="s">
        <v>206</v>
      </c>
    </row>
    <row r="110" spans="1:9">
      <c r="A110" s="50">
        <v>45141</v>
      </c>
      <c r="B110" s="51">
        <v>0.9739699074074074</v>
      </c>
      <c r="C110" t="s">
        <v>176</v>
      </c>
      <c r="D110" t="s">
        <v>52</v>
      </c>
      <c r="E110" t="s">
        <v>203</v>
      </c>
      <c r="F110" t="s">
        <v>253</v>
      </c>
      <c r="G110">
        <v>-469</v>
      </c>
      <c r="H110" t="s">
        <v>171</v>
      </c>
      <c r="I110" t="s">
        <v>205</v>
      </c>
    </row>
    <row r="111" spans="1:9">
      <c r="A111" s="50">
        <v>45141</v>
      </c>
      <c r="B111" s="51">
        <v>0.9699884259259259</v>
      </c>
      <c r="C111" t="s">
        <v>176</v>
      </c>
      <c r="D111" t="s">
        <v>47</v>
      </c>
      <c r="E111" t="s">
        <v>254</v>
      </c>
      <c r="F111" t="s">
        <v>255</v>
      </c>
      <c r="G111">
        <v>469</v>
      </c>
      <c r="H111" t="s">
        <v>171</v>
      </c>
      <c r="I111" t="s">
        <v>205</v>
      </c>
    </row>
    <row r="112" spans="1:9">
      <c r="A112" s="50">
        <v>45141</v>
      </c>
      <c r="B112" s="51">
        <v>0.9699884259259259</v>
      </c>
      <c r="C112" t="s">
        <v>176</v>
      </c>
      <c r="D112" t="s">
        <v>47</v>
      </c>
      <c r="E112" t="s">
        <v>254</v>
      </c>
      <c r="F112" t="s">
        <v>255</v>
      </c>
      <c r="G112">
        <v>8931</v>
      </c>
      <c r="H112" t="s">
        <v>171</v>
      </c>
      <c r="I112" t="s">
        <v>206</v>
      </c>
    </row>
    <row r="113" spans="1:9">
      <c r="A113" s="50">
        <v>45141</v>
      </c>
      <c r="B113" s="51">
        <v>0.9599074074074074</v>
      </c>
      <c r="C113" t="s">
        <v>173</v>
      </c>
      <c r="D113" t="s">
        <v>181</v>
      </c>
      <c r="E113" t="s">
        <v>33</v>
      </c>
      <c r="F113" t="s">
        <v>199</v>
      </c>
      <c r="G113">
        <v>10000</v>
      </c>
      <c r="H113" t="s">
        <v>171</v>
      </c>
      <c r="I113" t="s">
        <v>200</v>
      </c>
    </row>
    <row r="114" spans="1:9">
      <c r="A114" s="50">
        <v>45141</v>
      </c>
      <c r="B114" s="51">
        <v>0.9599074074074074</v>
      </c>
      <c r="C114" t="s">
        <v>176</v>
      </c>
      <c r="D114" t="s">
        <v>44</v>
      </c>
      <c r="E114" t="s">
        <v>201</v>
      </c>
      <c r="F114" t="s">
        <v>202</v>
      </c>
      <c r="G114">
        <v>-10000</v>
      </c>
      <c r="H114" t="s">
        <v>171</v>
      </c>
      <c r="I114" t="s">
        <v>69</v>
      </c>
    </row>
    <row r="115" spans="1:9">
      <c r="A115" s="50">
        <v>45141</v>
      </c>
      <c r="B115" s="51">
        <v>0.9598611111111112</v>
      </c>
      <c r="C115" t="s">
        <v>176</v>
      </c>
      <c r="D115" t="s">
        <v>47</v>
      </c>
      <c r="E115" t="s">
        <v>254</v>
      </c>
      <c r="F115" t="s">
        <v>255</v>
      </c>
      <c r="G115">
        <v>-8931</v>
      </c>
      <c r="H115" t="s">
        <v>171</v>
      </c>
      <c r="I115" t="s">
        <v>206</v>
      </c>
    </row>
    <row r="116" spans="1:9">
      <c r="A116" s="50">
        <v>45141</v>
      </c>
      <c r="B116" s="51">
        <v>0.9598611111111112</v>
      </c>
      <c r="C116" t="s">
        <v>176</v>
      </c>
      <c r="D116" t="s">
        <v>47</v>
      </c>
      <c r="E116" t="s">
        <v>254</v>
      </c>
      <c r="F116" t="s">
        <v>255</v>
      </c>
      <c r="G116">
        <v>-469</v>
      </c>
      <c r="H116" t="s">
        <v>171</v>
      </c>
      <c r="I116" t="s">
        <v>205</v>
      </c>
    </row>
    <row r="117" spans="1:9">
      <c r="A117" s="50">
        <v>45141</v>
      </c>
      <c r="B117" s="51">
        <v>0.8847800925925926</v>
      </c>
      <c r="C117" t="s">
        <v>176</v>
      </c>
      <c r="D117" t="s">
        <v>44</v>
      </c>
      <c r="E117" t="s">
        <v>256</v>
      </c>
      <c r="F117" t="s">
        <v>257</v>
      </c>
      <c r="G117">
        <v>-3000</v>
      </c>
      <c r="H117" t="s">
        <v>171</v>
      </c>
      <c r="I117" t="s">
        <v>226</v>
      </c>
    </row>
    <row r="118" spans="1:9">
      <c r="A118" s="50">
        <v>45141</v>
      </c>
      <c r="B118" s="51">
        <v>0.7928009259259259</v>
      </c>
      <c r="C118" t="s">
        <v>176</v>
      </c>
      <c r="D118" t="s">
        <v>40</v>
      </c>
      <c r="E118" t="s">
        <v>177</v>
      </c>
      <c r="F118" t="s">
        <v>258</v>
      </c>
      <c r="G118">
        <v>-16435</v>
      </c>
      <c r="H118" t="s">
        <v>171</v>
      </c>
      <c r="I118" t="s">
        <v>69</v>
      </c>
    </row>
    <row r="119" spans="1:9">
      <c r="A119" s="50">
        <v>45139</v>
      </c>
      <c r="B119" s="51">
        <v>0.3357523148148148</v>
      </c>
      <c r="C119" t="s">
        <v>176</v>
      </c>
      <c r="D119" t="s">
        <v>37</v>
      </c>
      <c r="E119" t="s">
        <v>259</v>
      </c>
      <c r="F119" t="s">
        <v>260</v>
      </c>
      <c r="G119">
        <v>-50000</v>
      </c>
      <c r="H119" t="s">
        <v>171</v>
      </c>
      <c r="I119" t="s">
        <v>69</v>
      </c>
    </row>
    <row r="120" spans="1:9">
      <c r="A120" s="50">
        <v>45139</v>
      </c>
      <c r="B120" s="51">
        <v>0.3357523148148148</v>
      </c>
      <c r="C120" t="s">
        <v>176</v>
      </c>
      <c r="D120" t="s">
        <v>37</v>
      </c>
      <c r="E120" t="s">
        <v>259</v>
      </c>
      <c r="F120" t="s">
        <v>261</v>
      </c>
      <c r="G120">
        <v>-40000</v>
      </c>
      <c r="H120" t="s">
        <v>171</v>
      </c>
      <c r="I120" t="s">
        <v>69</v>
      </c>
    </row>
    <row r="121" spans="1:9">
      <c r="A121" s="50">
        <v>45139</v>
      </c>
      <c r="B121" s="51">
        <v>0.3357523148148148</v>
      </c>
      <c r="C121" t="s">
        <v>176</v>
      </c>
      <c r="D121" t="s">
        <v>40</v>
      </c>
      <c r="E121" t="s">
        <v>262</v>
      </c>
      <c r="F121" t="s">
        <v>263</v>
      </c>
      <c r="G121">
        <v>-200000</v>
      </c>
      <c r="H121" t="s">
        <v>171</v>
      </c>
      <c r="I121" t="s">
        <v>69</v>
      </c>
    </row>
    <row r="122" spans="1:9">
      <c r="A122" s="50">
        <v>45139</v>
      </c>
      <c r="B122" s="51">
        <v>0.3357523148148148</v>
      </c>
      <c r="C122" t="s">
        <v>176</v>
      </c>
      <c r="D122" t="s">
        <v>37</v>
      </c>
      <c r="E122" t="s">
        <v>259</v>
      </c>
      <c r="F122" t="s">
        <v>264</v>
      </c>
      <c r="G122">
        <v>-20000</v>
      </c>
      <c r="H122" t="s">
        <v>171</v>
      </c>
      <c r="I122" t="s">
        <v>69</v>
      </c>
    </row>
    <row r="123" spans="1:9">
      <c r="A123" s="50">
        <v>45139</v>
      </c>
      <c r="B123" s="51">
        <v>0.3357407407407407</v>
      </c>
      <c r="C123" t="s">
        <v>176</v>
      </c>
      <c r="D123" t="s">
        <v>37</v>
      </c>
      <c r="E123" t="s">
        <v>259</v>
      </c>
      <c r="F123" t="s">
        <v>265</v>
      </c>
      <c r="G123">
        <v>-20000</v>
      </c>
      <c r="H123" t="s">
        <v>171</v>
      </c>
      <c r="I123" t="s">
        <v>69</v>
      </c>
    </row>
    <row r="124" spans="1:9">
      <c r="A124" s="50">
        <v>45139</v>
      </c>
      <c r="B124" s="51">
        <v>0.3357407407407407</v>
      </c>
      <c r="C124" t="s">
        <v>176</v>
      </c>
      <c r="D124" t="s">
        <v>37</v>
      </c>
      <c r="E124" t="s">
        <v>259</v>
      </c>
      <c r="F124" t="s">
        <v>266</v>
      </c>
      <c r="G124">
        <v>-30000</v>
      </c>
      <c r="H124" t="s">
        <v>171</v>
      </c>
      <c r="I124" t="s">
        <v>69</v>
      </c>
    </row>
    <row r="125" spans="1:9">
      <c r="A125" s="50">
        <v>45139</v>
      </c>
      <c r="B125" s="51">
        <v>0.3357407407407407</v>
      </c>
      <c r="C125" t="s">
        <v>176</v>
      </c>
      <c r="D125" t="s">
        <v>37</v>
      </c>
      <c r="E125" t="s">
        <v>259</v>
      </c>
      <c r="F125" t="s">
        <v>267</v>
      </c>
      <c r="G125">
        <v>-50000</v>
      </c>
      <c r="H125" t="s">
        <v>171</v>
      </c>
      <c r="I125" t="s">
        <v>69</v>
      </c>
    </row>
    <row r="126" spans="1:9">
      <c r="A126" s="50">
        <v>45139</v>
      </c>
      <c r="B126" s="51">
        <v>0.3357407407407407</v>
      </c>
      <c r="C126" t="s">
        <v>173</v>
      </c>
      <c r="D126" t="s">
        <v>173</v>
      </c>
      <c r="E126" t="s">
        <v>33</v>
      </c>
      <c r="F126" t="s">
        <v>268</v>
      </c>
      <c r="G126">
        <v>-300000</v>
      </c>
      <c r="H126" t="s">
        <v>171</v>
      </c>
      <c r="I126" t="s">
        <v>69</v>
      </c>
    </row>
    <row r="127" spans="1:9">
      <c r="A127" s="50">
        <v>45139</v>
      </c>
      <c r="B127" s="51">
        <v>0.3357407407407407</v>
      </c>
      <c r="C127" t="s">
        <v>176</v>
      </c>
      <c r="D127" t="s">
        <v>42</v>
      </c>
      <c r="E127" t="s">
        <v>269</v>
      </c>
      <c r="F127" t="s">
        <v>270</v>
      </c>
      <c r="G127">
        <v>-100000</v>
      </c>
      <c r="H127" t="s">
        <v>171</v>
      </c>
      <c r="I127" t="s">
        <v>69</v>
      </c>
    </row>
    <row r="128" spans="1:9">
      <c r="A128" s="50">
        <v>45139</v>
      </c>
      <c r="B128" s="51">
        <v>0.3357407407407407</v>
      </c>
      <c r="C128" t="s">
        <v>176</v>
      </c>
      <c r="D128" t="s">
        <v>37</v>
      </c>
      <c r="E128" t="s">
        <v>259</v>
      </c>
      <c r="F128" t="s">
        <v>271</v>
      </c>
      <c r="G128">
        <v>-10000</v>
      </c>
      <c r="H128" t="s">
        <v>171</v>
      </c>
      <c r="I128" t="s">
        <v>69</v>
      </c>
    </row>
    <row r="129" spans="1:9">
      <c r="A129" s="50">
        <v>45139</v>
      </c>
      <c r="B129" s="51">
        <v>0.3357407407407407</v>
      </c>
      <c r="C129" t="s">
        <v>176</v>
      </c>
      <c r="D129" t="s">
        <v>37</v>
      </c>
      <c r="E129" t="s">
        <v>259</v>
      </c>
      <c r="F129" t="s">
        <v>272</v>
      </c>
      <c r="G129">
        <v>-50000</v>
      </c>
      <c r="H129" t="s">
        <v>171</v>
      </c>
      <c r="I129" t="s">
        <v>69</v>
      </c>
    </row>
    <row r="130" spans="1:9">
      <c r="A130" s="50">
        <v>45139</v>
      </c>
      <c r="B130" s="51">
        <v>0.3357407407407407</v>
      </c>
      <c r="C130" t="s">
        <v>176</v>
      </c>
      <c r="D130" t="s">
        <v>35</v>
      </c>
      <c r="E130" t="s">
        <v>273</v>
      </c>
      <c r="F130" t="s">
        <v>274</v>
      </c>
      <c r="G130">
        <v>-300000</v>
      </c>
      <c r="H130" t="s">
        <v>171</v>
      </c>
      <c r="I130" t="s">
        <v>69</v>
      </c>
    </row>
    <row r="131" spans="1:9">
      <c r="A131" s="50">
        <v>45138</v>
      </c>
      <c r="B131" s="51">
        <v>0.5067939814814815</v>
      </c>
      <c r="C131" t="s">
        <v>173</v>
      </c>
      <c r="D131" t="s">
        <v>173</v>
      </c>
      <c r="E131" t="s">
        <v>33</v>
      </c>
      <c r="F131" t="s">
        <v>68</v>
      </c>
      <c r="G131">
        <v>-9</v>
      </c>
      <c r="H131" t="s">
        <v>171</v>
      </c>
      <c r="I131" t="s">
        <v>67</v>
      </c>
    </row>
    <row r="132" spans="1:9">
      <c r="A132" s="50">
        <v>45138</v>
      </c>
      <c r="B132" s="51">
        <v>0.5067939814814815</v>
      </c>
      <c r="C132" t="s">
        <v>173</v>
      </c>
      <c r="D132" t="s">
        <v>174</v>
      </c>
      <c r="E132" t="s">
        <v>33</v>
      </c>
      <c r="F132" t="s">
        <v>68</v>
      </c>
      <c r="G132">
        <v>9</v>
      </c>
      <c r="H132" t="s">
        <v>171</v>
      </c>
      <c r="I132" t="s">
        <v>68</v>
      </c>
    </row>
    <row r="133" spans="1:9">
      <c r="A133" s="50">
        <v>45138</v>
      </c>
      <c r="B133" s="51">
        <v>0.4779513888888889</v>
      </c>
      <c r="C133" t="s">
        <v>169</v>
      </c>
      <c r="D133" t="s">
        <v>28</v>
      </c>
      <c r="E133" t="s">
        <v>33</v>
      </c>
      <c r="F133" t="s">
        <v>275</v>
      </c>
      <c r="G133">
        <v>84930</v>
      </c>
      <c r="H133" t="s">
        <v>171</v>
      </c>
      <c r="I133" t="s">
        <v>69</v>
      </c>
    </row>
    <row r="134" spans="1:9">
      <c r="A134" s="50">
        <v>45137</v>
      </c>
      <c r="B134" s="51">
        <v>0.7779861111111112</v>
      </c>
      <c r="C134" t="s">
        <v>176</v>
      </c>
      <c r="D134" t="s">
        <v>40</v>
      </c>
      <c r="E134" t="s">
        <v>177</v>
      </c>
      <c r="F134" t="s">
        <v>178</v>
      </c>
      <c r="G134">
        <v>-1000000</v>
      </c>
      <c r="H134" t="s">
        <v>171</v>
      </c>
      <c r="I134" t="s">
        <v>69</v>
      </c>
    </row>
    <row r="135" spans="1:9">
      <c r="A135" s="50">
        <v>45136</v>
      </c>
      <c r="B135" s="51">
        <v>0.885011574074074</v>
      </c>
      <c r="C135" t="s">
        <v>176</v>
      </c>
      <c r="D135" t="s">
        <v>52</v>
      </c>
      <c r="E135" t="s">
        <v>276</v>
      </c>
      <c r="F135" t="s">
        <v>277</v>
      </c>
      <c r="G135">
        <v>-5300</v>
      </c>
      <c r="H135" t="s">
        <v>171</v>
      </c>
      <c r="I135" t="s">
        <v>229</v>
      </c>
    </row>
    <row r="136" spans="1:9">
      <c r="A136" s="50">
        <v>45136</v>
      </c>
      <c r="B136" s="51">
        <v>0.6838541666666667</v>
      </c>
      <c r="C136" t="s">
        <v>176</v>
      </c>
      <c r="D136" t="s">
        <v>44</v>
      </c>
      <c r="E136" t="s">
        <v>256</v>
      </c>
      <c r="F136" t="s">
        <v>278</v>
      </c>
      <c r="G136">
        <v>-14500</v>
      </c>
      <c r="H136" t="s">
        <v>171</v>
      </c>
      <c r="I136" t="s">
        <v>192</v>
      </c>
    </row>
    <row r="137" spans="1:9">
      <c r="A137" s="50">
        <v>45136</v>
      </c>
      <c r="B137" s="51">
        <v>0.6838541666666667</v>
      </c>
      <c r="C137" t="s">
        <v>173</v>
      </c>
      <c r="D137" t="s">
        <v>181</v>
      </c>
      <c r="E137" t="s">
        <v>33</v>
      </c>
      <c r="F137" t="s">
        <v>183</v>
      </c>
      <c r="G137">
        <v>14500</v>
      </c>
      <c r="H137" t="s">
        <v>171</v>
      </c>
      <c r="I137" t="s">
        <v>180</v>
      </c>
    </row>
    <row r="138" spans="1:9">
      <c r="A138" s="50">
        <v>45136</v>
      </c>
      <c r="B138" s="51">
        <v>0.6215046296296296</v>
      </c>
      <c r="C138" t="s">
        <v>176</v>
      </c>
      <c r="D138" t="s">
        <v>46</v>
      </c>
      <c r="E138" t="s">
        <v>279</v>
      </c>
      <c r="F138" t="s">
        <v>280</v>
      </c>
      <c r="G138">
        <v>-21000</v>
      </c>
      <c r="H138" t="s">
        <v>171</v>
      </c>
      <c r="I138" t="s">
        <v>229</v>
      </c>
    </row>
    <row r="139" spans="1:9">
      <c r="A139" s="50">
        <v>45136</v>
      </c>
      <c r="B139" s="51">
        <v>0.4401157407407407</v>
      </c>
      <c r="C139" t="s">
        <v>176</v>
      </c>
      <c r="D139" t="s">
        <v>44</v>
      </c>
      <c r="E139" t="s">
        <v>238</v>
      </c>
      <c r="F139" t="s">
        <v>281</v>
      </c>
      <c r="G139">
        <v>-1000</v>
      </c>
      <c r="H139" t="s">
        <v>171</v>
      </c>
      <c r="I139" t="s">
        <v>229</v>
      </c>
    </row>
    <row r="140" spans="1:9">
      <c r="A140" s="50">
        <v>45136</v>
      </c>
      <c r="B140" s="51">
        <v>0.4303587962962963</v>
      </c>
      <c r="C140" t="s">
        <v>176</v>
      </c>
      <c r="D140" t="s">
        <v>39</v>
      </c>
      <c r="E140" t="s">
        <v>230</v>
      </c>
      <c r="F140" t="s">
        <v>231</v>
      </c>
      <c r="G140">
        <v>-8400</v>
      </c>
      <c r="H140" t="s">
        <v>171</v>
      </c>
      <c r="I140" t="s">
        <v>192</v>
      </c>
    </row>
    <row r="141" spans="1:9">
      <c r="A141" s="50">
        <v>45136</v>
      </c>
      <c r="B141" s="51">
        <v>0.4206944444444444</v>
      </c>
      <c r="C141" t="s">
        <v>176</v>
      </c>
      <c r="D141" t="s">
        <v>39</v>
      </c>
      <c r="E141" t="s">
        <v>33</v>
      </c>
      <c r="F141" t="s">
        <v>231</v>
      </c>
      <c r="G141">
        <v>7400</v>
      </c>
      <c r="H141" t="s">
        <v>171</v>
      </c>
      <c r="I141" t="s">
        <v>192</v>
      </c>
    </row>
    <row r="142" spans="1:9">
      <c r="A142" s="50">
        <v>45136</v>
      </c>
      <c r="B142" s="51">
        <v>0.4206828703703704</v>
      </c>
      <c r="C142" t="s">
        <v>176</v>
      </c>
      <c r="D142" t="s">
        <v>39</v>
      </c>
      <c r="E142" t="s">
        <v>230</v>
      </c>
      <c r="F142" t="s">
        <v>231</v>
      </c>
      <c r="G142">
        <v>-7400</v>
      </c>
      <c r="H142" t="s">
        <v>171</v>
      </c>
      <c r="I142" t="s">
        <v>192</v>
      </c>
    </row>
    <row r="143" spans="1:9">
      <c r="A143" s="50">
        <v>45136</v>
      </c>
      <c r="B143" s="51">
        <v>0.2803935185185185</v>
      </c>
      <c r="C143" t="s">
        <v>169</v>
      </c>
      <c r="D143" t="s">
        <v>28</v>
      </c>
      <c r="E143" t="s">
        <v>33</v>
      </c>
      <c r="F143" t="s">
        <v>170</v>
      </c>
      <c r="G143">
        <v>9</v>
      </c>
      <c r="H143" t="s">
        <v>171</v>
      </c>
      <c r="I143" t="s">
        <v>67</v>
      </c>
    </row>
    <row r="144" spans="1:9">
      <c r="A144" s="50">
        <v>45136</v>
      </c>
      <c r="B144" s="51">
        <v>0.178287037037037</v>
      </c>
      <c r="C144" t="s">
        <v>169</v>
      </c>
      <c r="D144" t="s">
        <v>28</v>
      </c>
      <c r="E144" t="s">
        <v>33</v>
      </c>
      <c r="F144" t="s">
        <v>172</v>
      </c>
      <c r="G144">
        <v>53</v>
      </c>
      <c r="H144" t="s">
        <v>171</v>
      </c>
      <c r="I144" t="s">
        <v>68</v>
      </c>
    </row>
    <row r="145" spans="1:9">
      <c r="A145" s="50">
        <v>45136</v>
      </c>
      <c r="B145" s="51">
        <v>0.1782638888888889</v>
      </c>
      <c r="C145" t="s">
        <v>173</v>
      </c>
      <c r="D145" t="s">
        <v>174</v>
      </c>
      <c r="E145" t="s">
        <v>33</v>
      </c>
      <c r="F145" t="s">
        <v>175</v>
      </c>
      <c r="G145">
        <v>17893</v>
      </c>
      <c r="H145" t="s">
        <v>171</v>
      </c>
      <c r="I145" t="s">
        <v>64</v>
      </c>
    </row>
    <row r="146" spans="1:9">
      <c r="A146" s="50">
        <v>45134</v>
      </c>
      <c r="B146" s="51">
        <v>0.6834837962962963</v>
      </c>
      <c r="C146" t="s">
        <v>176</v>
      </c>
      <c r="D146" t="s">
        <v>48</v>
      </c>
      <c r="E146" t="s">
        <v>282</v>
      </c>
      <c r="F146" t="s">
        <v>283</v>
      </c>
      <c r="G146">
        <v>-35500</v>
      </c>
      <c r="H146" t="s">
        <v>171</v>
      </c>
      <c r="I146" t="s">
        <v>229</v>
      </c>
    </row>
    <row r="147" spans="1:9">
      <c r="A147" s="50">
        <v>45134</v>
      </c>
      <c r="B147" s="51">
        <v>0.4464467592592593</v>
      </c>
      <c r="C147" t="s">
        <v>176</v>
      </c>
      <c r="D147" t="s">
        <v>44</v>
      </c>
      <c r="E147" t="s">
        <v>256</v>
      </c>
      <c r="F147" t="s">
        <v>284</v>
      </c>
      <c r="G147">
        <v>-2000</v>
      </c>
      <c r="H147" t="s">
        <v>171</v>
      </c>
      <c r="I147" t="s">
        <v>226</v>
      </c>
    </row>
    <row r="148" spans="1:9">
      <c r="A148" s="50">
        <v>45133</v>
      </c>
      <c r="B148" s="51">
        <v>0.7316898148148148</v>
      </c>
      <c r="C148" t="s">
        <v>173</v>
      </c>
      <c r="D148" t="s">
        <v>181</v>
      </c>
      <c r="E148" t="s">
        <v>33</v>
      </c>
      <c r="F148" t="s">
        <v>183</v>
      </c>
      <c r="G148">
        <v>29520</v>
      </c>
      <c r="H148" t="s">
        <v>171</v>
      </c>
      <c r="I148" t="s">
        <v>180</v>
      </c>
    </row>
    <row r="149" spans="1:9">
      <c r="A149" s="50">
        <v>45133</v>
      </c>
      <c r="B149" s="51">
        <v>0.7316898148148148</v>
      </c>
      <c r="C149" t="s">
        <v>176</v>
      </c>
      <c r="D149" t="s">
        <v>33</v>
      </c>
      <c r="E149" t="s">
        <v>33</v>
      </c>
      <c r="F149" t="s">
        <v>285</v>
      </c>
      <c r="G149">
        <v>-30520</v>
      </c>
      <c r="H149" t="s">
        <v>171</v>
      </c>
      <c r="I149" t="s">
        <v>192</v>
      </c>
    </row>
    <row r="150" spans="1:9">
      <c r="A150" s="50">
        <v>45133</v>
      </c>
      <c r="B150" s="51">
        <v>0.7316898148148148</v>
      </c>
      <c r="C150" t="s">
        <v>173</v>
      </c>
      <c r="D150" t="s">
        <v>181</v>
      </c>
      <c r="E150" t="s">
        <v>33</v>
      </c>
      <c r="F150" t="s">
        <v>182</v>
      </c>
      <c r="G150">
        <v>-29520</v>
      </c>
      <c r="H150" t="s">
        <v>171</v>
      </c>
      <c r="I150" t="s">
        <v>69</v>
      </c>
    </row>
    <row r="151" spans="1:9">
      <c r="A151" s="50">
        <v>45133</v>
      </c>
      <c r="B151" s="51">
        <v>0.2153009259259259</v>
      </c>
      <c r="C151" t="s">
        <v>173</v>
      </c>
      <c r="D151" t="s">
        <v>174</v>
      </c>
      <c r="E151" t="s">
        <v>33</v>
      </c>
      <c r="F151" t="s">
        <v>286</v>
      </c>
      <c r="G151">
        <v>-1000000</v>
      </c>
      <c r="H151" t="s">
        <v>171</v>
      </c>
      <c r="I151" t="s">
        <v>66</v>
      </c>
    </row>
    <row r="152" spans="1:9">
      <c r="A152" s="50">
        <v>45133</v>
      </c>
      <c r="B152" s="51">
        <v>0.2153009259259259</v>
      </c>
      <c r="C152" t="s">
        <v>173</v>
      </c>
      <c r="D152" t="s">
        <v>181</v>
      </c>
      <c r="E152" t="s">
        <v>33</v>
      </c>
      <c r="F152" t="s">
        <v>7</v>
      </c>
      <c r="G152">
        <v>1000000</v>
      </c>
      <c r="H152" t="s">
        <v>171</v>
      </c>
      <c r="I152" t="s">
        <v>74</v>
      </c>
    </row>
    <row r="153" spans="1:9">
      <c r="A153" s="50">
        <v>45133</v>
      </c>
      <c r="B153" s="51">
        <v>0.1756944444444444</v>
      </c>
      <c r="C153" t="s">
        <v>173</v>
      </c>
      <c r="D153" t="s">
        <v>33</v>
      </c>
      <c r="E153" t="s">
        <v>33</v>
      </c>
      <c r="F153" t="s">
        <v>287</v>
      </c>
      <c r="G153">
        <v>20000</v>
      </c>
      <c r="H153" t="s">
        <v>171</v>
      </c>
      <c r="I153" t="s">
        <v>75</v>
      </c>
    </row>
    <row r="154" spans="1:9">
      <c r="A154" s="50">
        <v>45133</v>
      </c>
      <c r="B154" s="51">
        <v>0.1756944444444444</v>
      </c>
      <c r="C154" t="s">
        <v>176</v>
      </c>
      <c r="D154" t="s">
        <v>40</v>
      </c>
      <c r="E154" t="s">
        <v>177</v>
      </c>
      <c r="F154" t="s">
        <v>288</v>
      </c>
      <c r="G154">
        <v>-20000</v>
      </c>
      <c r="H154" t="s">
        <v>171</v>
      </c>
      <c r="I154" t="s">
        <v>69</v>
      </c>
    </row>
    <row r="155" spans="1:9">
      <c r="A155" s="50">
        <v>45132</v>
      </c>
      <c r="B155" s="51">
        <v>0.8491666666666666</v>
      </c>
      <c r="C155" t="s">
        <v>176</v>
      </c>
      <c r="D155" t="s">
        <v>51</v>
      </c>
      <c r="E155" t="s">
        <v>184</v>
      </c>
      <c r="F155" t="s">
        <v>185</v>
      </c>
      <c r="G155">
        <v>-29150</v>
      </c>
      <c r="H155" t="s">
        <v>171</v>
      </c>
      <c r="I155" t="s">
        <v>69</v>
      </c>
    </row>
    <row r="156" spans="1:9">
      <c r="A156" s="50">
        <v>45132</v>
      </c>
      <c r="B156" s="51">
        <v>0.8437037037037037</v>
      </c>
      <c r="C156" t="s">
        <v>176</v>
      </c>
      <c r="D156" t="s">
        <v>40</v>
      </c>
      <c r="E156" t="s">
        <v>186</v>
      </c>
      <c r="F156" t="s">
        <v>289</v>
      </c>
      <c r="G156">
        <v>-46827</v>
      </c>
      <c r="H156" t="s">
        <v>171</v>
      </c>
      <c r="I156" t="s">
        <v>69</v>
      </c>
    </row>
    <row r="157" spans="1:9">
      <c r="A157" s="50">
        <v>45132</v>
      </c>
      <c r="B157" s="51">
        <v>0.8384722222222222</v>
      </c>
      <c r="C157" t="s">
        <v>176</v>
      </c>
      <c r="D157" t="s">
        <v>40</v>
      </c>
      <c r="E157" t="s">
        <v>186</v>
      </c>
      <c r="F157" t="s">
        <v>290</v>
      </c>
      <c r="G157">
        <v>-12300</v>
      </c>
      <c r="H157" t="s">
        <v>171</v>
      </c>
      <c r="I157" t="s">
        <v>69</v>
      </c>
    </row>
    <row r="158" spans="1:9">
      <c r="A158" s="50">
        <v>45132</v>
      </c>
      <c r="B158" s="51">
        <v>0.8384606481481481</v>
      </c>
      <c r="C158" t="s">
        <v>176</v>
      </c>
      <c r="D158" t="s">
        <v>40</v>
      </c>
      <c r="E158" t="s">
        <v>186</v>
      </c>
      <c r="F158" t="s">
        <v>290</v>
      </c>
      <c r="G158">
        <v>-120600</v>
      </c>
      <c r="H158" t="s">
        <v>171</v>
      </c>
      <c r="I158" t="s">
        <v>69</v>
      </c>
    </row>
    <row r="159" spans="1:9">
      <c r="A159" s="50">
        <v>45132</v>
      </c>
      <c r="B159" s="51">
        <v>0.8041898148148148</v>
      </c>
      <c r="C159" t="s">
        <v>176</v>
      </c>
      <c r="D159" t="s">
        <v>40</v>
      </c>
      <c r="E159" t="s">
        <v>186</v>
      </c>
      <c r="F159" t="s">
        <v>291</v>
      </c>
      <c r="G159">
        <v>-159630</v>
      </c>
      <c r="H159" t="s">
        <v>171</v>
      </c>
      <c r="I159" t="s">
        <v>69</v>
      </c>
    </row>
    <row r="160" spans="1:9">
      <c r="A160" s="50">
        <v>45132</v>
      </c>
      <c r="B160" s="51">
        <v>0.7998263888888889</v>
      </c>
      <c r="C160" t="s">
        <v>176</v>
      </c>
      <c r="D160" t="s">
        <v>40</v>
      </c>
      <c r="E160" t="s">
        <v>186</v>
      </c>
      <c r="F160" t="s">
        <v>292</v>
      </c>
      <c r="G160">
        <v>-42860</v>
      </c>
      <c r="H160" t="s">
        <v>171</v>
      </c>
      <c r="I160" t="s">
        <v>69</v>
      </c>
    </row>
    <row r="161" spans="1:9">
      <c r="A161" s="50">
        <v>45132</v>
      </c>
      <c r="B161" s="51">
        <v>0.3811574074074074</v>
      </c>
      <c r="C161" t="s">
        <v>173</v>
      </c>
      <c r="D161" t="s">
        <v>181</v>
      </c>
      <c r="E161" t="s">
        <v>33</v>
      </c>
      <c r="F161" t="s">
        <v>7</v>
      </c>
      <c r="G161">
        <v>1000000</v>
      </c>
      <c r="H161" t="s">
        <v>171</v>
      </c>
      <c r="I161" t="s">
        <v>66</v>
      </c>
    </row>
    <row r="162" spans="1:9">
      <c r="A162" s="50">
        <v>45132</v>
      </c>
      <c r="B162" s="51">
        <v>0.3369444444444444</v>
      </c>
      <c r="C162" t="s">
        <v>173</v>
      </c>
      <c r="D162" t="s">
        <v>181</v>
      </c>
      <c r="E162" t="s">
        <v>33</v>
      </c>
      <c r="F162" t="s">
        <v>7</v>
      </c>
      <c r="G162">
        <v>-1000000</v>
      </c>
      <c r="H162" t="s">
        <v>171</v>
      </c>
      <c r="I162" t="s">
        <v>69</v>
      </c>
    </row>
    <row r="163" spans="1:9">
      <c r="A163" s="50">
        <v>45132</v>
      </c>
      <c r="B163" s="51">
        <v>0.2152662037037037</v>
      </c>
      <c r="C163" t="s">
        <v>169</v>
      </c>
      <c r="D163" t="s">
        <v>29</v>
      </c>
      <c r="E163" t="s">
        <v>33</v>
      </c>
      <c r="F163" t="s">
        <v>193</v>
      </c>
      <c r="G163">
        <v>5051425</v>
      </c>
      <c r="H163" t="s">
        <v>171</v>
      </c>
      <c r="I163" t="s">
        <v>69</v>
      </c>
    </row>
    <row r="164" spans="1:9">
      <c r="A164" s="50">
        <v>45131</v>
      </c>
      <c r="B164" s="51">
        <v>0.843275462962963</v>
      </c>
      <c r="C164" t="s">
        <v>176</v>
      </c>
      <c r="D164" t="s">
        <v>51</v>
      </c>
      <c r="E164" t="s">
        <v>194</v>
      </c>
      <c r="F164" t="s">
        <v>195</v>
      </c>
      <c r="G164">
        <v>-17310</v>
      </c>
      <c r="H164" t="s">
        <v>171</v>
      </c>
      <c r="I164" t="s">
        <v>69</v>
      </c>
    </row>
    <row r="165" spans="1:9">
      <c r="A165" s="50">
        <v>45130</v>
      </c>
      <c r="B165" s="51">
        <v>0.7331134259259259</v>
      </c>
      <c r="C165" t="s">
        <v>173</v>
      </c>
      <c r="D165" t="s">
        <v>173</v>
      </c>
      <c r="E165" t="s">
        <v>33</v>
      </c>
      <c r="F165" t="s">
        <v>293</v>
      </c>
      <c r="G165">
        <v>-30000</v>
      </c>
      <c r="H165" t="s">
        <v>171</v>
      </c>
      <c r="I165" t="s">
        <v>69</v>
      </c>
    </row>
    <row r="166" spans="1:9">
      <c r="A166" s="50">
        <v>45130</v>
      </c>
      <c r="B166" s="51">
        <v>0.6777314814814814</v>
      </c>
      <c r="C166" t="s">
        <v>176</v>
      </c>
      <c r="D166" t="s">
        <v>40</v>
      </c>
      <c r="E166" t="s">
        <v>177</v>
      </c>
      <c r="F166" t="s">
        <v>178</v>
      </c>
      <c r="G166">
        <v>-1750000</v>
      </c>
      <c r="H166" t="s">
        <v>171</v>
      </c>
      <c r="I166" t="s">
        <v>69</v>
      </c>
    </row>
    <row r="167" spans="1:9">
      <c r="A167" s="50">
        <v>45128</v>
      </c>
      <c r="B167" s="51">
        <v>0.4334606481481482</v>
      </c>
      <c r="C167" t="s">
        <v>176</v>
      </c>
      <c r="D167" t="s">
        <v>36</v>
      </c>
      <c r="E167" t="s">
        <v>211</v>
      </c>
      <c r="F167" t="s">
        <v>212</v>
      </c>
      <c r="G167">
        <v>-50000</v>
      </c>
      <c r="H167" t="s">
        <v>171</v>
      </c>
      <c r="I167" t="s">
        <v>67</v>
      </c>
    </row>
    <row r="168" spans="1:9">
      <c r="A168" s="50">
        <v>45127</v>
      </c>
      <c r="B168" s="51">
        <v>0.2811805555555555</v>
      </c>
      <c r="C168" t="s">
        <v>169</v>
      </c>
      <c r="D168" t="s">
        <v>29</v>
      </c>
      <c r="E168" t="s">
        <v>33</v>
      </c>
      <c r="F168" t="s">
        <v>178</v>
      </c>
      <c r="G168">
        <v>1500000</v>
      </c>
      <c r="H168" t="s">
        <v>171</v>
      </c>
      <c r="I168" t="s">
        <v>69</v>
      </c>
    </row>
    <row r="169" spans="1:9">
      <c r="A169" s="50">
        <v>45121</v>
      </c>
      <c r="B169" s="51">
        <v>0.9560300925925926</v>
      </c>
      <c r="C169" t="s">
        <v>176</v>
      </c>
      <c r="D169" t="s">
        <v>48</v>
      </c>
      <c r="E169" t="s">
        <v>227</v>
      </c>
      <c r="F169" t="s">
        <v>228</v>
      </c>
      <c r="G169">
        <v>-44900</v>
      </c>
      <c r="H169" t="s">
        <v>171</v>
      </c>
      <c r="I169" t="s">
        <v>229</v>
      </c>
    </row>
    <row r="170" spans="1:9">
      <c r="A170" s="50">
        <v>45121</v>
      </c>
      <c r="B170" s="51">
        <v>0.8454050925925926</v>
      </c>
      <c r="C170" t="s">
        <v>169</v>
      </c>
      <c r="D170" t="s">
        <v>29</v>
      </c>
      <c r="E170" t="s">
        <v>33</v>
      </c>
      <c r="F170" t="s">
        <v>294</v>
      </c>
      <c r="G170">
        <v>17000</v>
      </c>
      <c r="H170" t="s">
        <v>171</v>
      </c>
      <c r="I170" t="s">
        <v>69</v>
      </c>
    </row>
    <row r="171" spans="1:9">
      <c r="A171" s="50">
        <v>45121</v>
      </c>
      <c r="B171" s="51">
        <v>0.4382986111111111</v>
      </c>
      <c r="C171" t="s">
        <v>176</v>
      </c>
      <c r="D171" t="s">
        <v>46</v>
      </c>
      <c r="E171" t="s">
        <v>295</v>
      </c>
      <c r="F171" t="s">
        <v>296</v>
      </c>
      <c r="G171">
        <v>-60000</v>
      </c>
      <c r="H171" t="s">
        <v>171</v>
      </c>
      <c r="I171" t="s">
        <v>69</v>
      </c>
    </row>
    <row r="172" spans="1:9">
      <c r="A172" s="50">
        <v>45120</v>
      </c>
      <c r="B172" s="51">
        <v>0.7942013888888889</v>
      </c>
      <c r="C172" t="s">
        <v>173</v>
      </c>
      <c r="D172" t="s">
        <v>222</v>
      </c>
      <c r="E172" t="s">
        <v>33</v>
      </c>
      <c r="F172" t="s">
        <v>223</v>
      </c>
      <c r="G172">
        <v>-115000</v>
      </c>
      <c r="H172" t="s">
        <v>171</v>
      </c>
      <c r="I172" t="s">
        <v>69</v>
      </c>
    </row>
    <row r="173" spans="1:9">
      <c r="A173" s="50">
        <v>45119</v>
      </c>
      <c r="B173" s="51">
        <v>0.79125</v>
      </c>
      <c r="C173" t="s">
        <v>176</v>
      </c>
      <c r="D173" t="s">
        <v>46</v>
      </c>
      <c r="E173" t="s">
        <v>295</v>
      </c>
      <c r="F173" t="s">
        <v>297</v>
      </c>
      <c r="G173">
        <v>-7950</v>
      </c>
      <c r="H173" t="s">
        <v>171</v>
      </c>
      <c r="I173" t="s">
        <v>298</v>
      </c>
    </row>
    <row r="174" spans="1:9">
      <c r="A174" s="50">
        <v>45117</v>
      </c>
      <c r="B174" s="51">
        <v>0.7099074074074074</v>
      </c>
      <c r="C174" t="s">
        <v>173</v>
      </c>
      <c r="D174" t="s">
        <v>181</v>
      </c>
      <c r="E174" t="s">
        <v>33</v>
      </c>
      <c r="F174" t="s">
        <v>7</v>
      </c>
      <c r="G174">
        <v>-25000000</v>
      </c>
      <c r="H174" t="s">
        <v>171</v>
      </c>
      <c r="I174" t="s">
        <v>69</v>
      </c>
    </row>
    <row r="175" spans="1:9">
      <c r="A175" s="50">
        <v>45117</v>
      </c>
      <c r="B175" s="51">
        <v>0.708113425925926</v>
      </c>
      <c r="C175" t="s">
        <v>176</v>
      </c>
      <c r="D175" t="s">
        <v>40</v>
      </c>
      <c r="E175" t="s">
        <v>177</v>
      </c>
      <c r="F175" t="s">
        <v>299</v>
      </c>
      <c r="G175">
        <v>-10000000</v>
      </c>
      <c r="H175" t="s">
        <v>171</v>
      </c>
      <c r="I175" t="s">
        <v>69</v>
      </c>
    </row>
    <row r="176" spans="1:9">
      <c r="A176" s="50">
        <v>45117</v>
      </c>
      <c r="B176" s="51">
        <v>0.6135185185185185</v>
      </c>
      <c r="C176" t="s">
        <v>173</v>
      </c>
      <c r="D176" t="s">
        <v>72</v>
      </c>
      <c r="E176" t="s">
        <v>33</v>
      </c>
      <c r="F176" t="s">
        <v>300</v>
      </c>
      <c r="G176">
        <v>40064874</v>
      </c>
      <c r="H176" t="s">
        <v>171</v>
      </c>
      <c r="I176" t="s">
        <v>69</v>
      </c>
    </row>
    <row r="177" spans="1:9">
      <c r="A177" s="50">
        <v>45115</v>
      </c>
      <c r="B177" s="51">
        <v>0.6906828703703703</v>
      </c>
      <c r="C177" t="s">
        <v>173</v>
      </c>
      <c r="D177" t="s">
        <v>173</v>
      </c>
      <c r="E177" t="s">
        <v>33</v>
      </c>
      <c r="F177" t="s">
        <v>301</v>
      </c>
      <c r="G177">
        <v>-36000</v>
      </c>
      <c r="H177" t="s">
        <v>171</v>
      </c>
      <c r="I177" t="s">
        <v>69</v>
      </c>
    </row>
    <row r="178" spans="1:9">
      <c r="A178" s="50">
        <v>45113</v>
      </c>
      <c r="B178" s="51">
        <v>0.9121180555555556</v>
      </c>
      <c r="C178" t="s">
        <v>169</v>
      </c>
      <c r="D178" t="s">
        <v>29</v>
      </c>
      <c r="E178" t="s">
        <v>33</v>
      </c>
      <c r="F178" t="s">
        <v>178</v>
      </c>
      <c r="G178">
        <v>19000</v>
      </c>
      <c r="H178" t="s">
        <v>171</v>
      </c>
      <c r="I178" t="s">
        <v>69</v>
      </c>
    </row>
    <row r="179" spans="1:9">
      <c r="A179" s="50">
        <v>45113</v>
      </c>
      <c r="B179" s="51">
        <v>0.9114467592592592</v>
      </c>
      <c r="C179" t="s">
        <v>173</v>
      </c>
      <c r="D179" t="s">
        <v>181</v>
      </c>
      <c r="E179" t="s">
        <v>33</v>
      </c>
      <c r="F179" t="s">
        <v>183</v>
      </c>
      <c r="G179">
        <v>20000</v>
      </c>
      <c r="H179" t="s">
        <v>171</v>
      </c>
      <c r="I179" t="s">
        <v>180</v>
      </c>
    </row>
    <row r="180" spans="1:9">
      <c r="A180" s="50">
        <v>45113</v>
      </c>
      <c r="B180" s="51">
        <v>0.9114467592592592</v>
      </c>
      <c r="C180" t="s">
        <v>173</v>
      </c>
      <c r="D180" t="s">
        <v>173</v>
      </c>
      <c r="E180" t="s">
        <v>33</v>
      </c>
      <c r="F180" t="s">
        <v>302</v>
      </c>
      <c r="G180">
        <v>-19000</v>
      </c>
      <c r="H180" t="s">
        <v>171</v>
      </c>
      <c r="I180" t="s">
        <v>180</v>
      </c>
    </row>
    <row r="181" spans="1:9">
      <c r="A181" s="50">
        <v>45113</v>
      </c>
      <c r="B181" s="51">
        <v>0.9114467592592592</v>
      </c>
      <c r="C181" t="s">
        <v>173</v>
      </c>
      <c r="D181" t="s">
        <v>181</v>
      </c>
      <c r="E181" t="s">
        <v>33</v>
      </c>
      <c r="F181" t="s">
        <v>182</v>
      </c>
      <c r="G181">
        <v>-20000</v>
      </c>
      <c r="H181" t="s">
        <v>171</v>
      </c>
      <c r="I181" t="s">
        <v>69</v>
      </c>
    </row>
    <row r="182" spans="1:9">
      <c r="A182" s="50">
        <v>45111</v>
      </c>
      <c r="B182" s="51">
        <v>0.8461921296296296</v>
      </c>
      <c r="C182" t="s">
        <v>169</v>
      </c>
      <c r="D182" t="s">
        <v>29</v>
      </c>
      <c r="E182" t="s">
        <v>33</v>
      </c>
      <c r="F182" t="s">
        <v>178</v>
      </c>
      <c r="G182">
        <v>33500</v>
      </c>
      <c r="H182" t="s">
        <v>171</v>
      </c>
      <c r="I182" t="s">
        <v>69</v>
      </c>
    </row>
    <row r="183" spans="1:9">
      <c r="A183" s="50">
        <v>45111</v>
      </c>
      <c r="B183" s="51">
        <v>0.8394907407407407</v>
      </c>
      <c r="C183" t="s">
        <v>176</v>
      </c>
      <c r="D183" t="s">
        <v>33</v>
      </c>
      <c r="E183" t="s">
        <v>33</v>
      </c>
      <c r="F183" t="s">
        <v>303</v>
      </c>
      <c r="G183">
        <v>-13500</v>
      </c>
      <c r="H183" t="s">
        <v>171</v>
      </c>
      <c r="I183" t="s">
        <v>192</v>
      </c>
    </row>
    <row r="184" spans="1:9">
      <c r="A184" s="50">
        <v>45111</v>
      </c>
      <c r="B184" s="51">
        <v>0.8394907407407407</v>
      </c>
      <c r="C184" t="s">
        <v>173</v>
      </c>
      <c r="D184" t="s">
        <v>181</v>
      </c>
      <c r="E184" t="s">
        <v>33</v>
      </c>
      <c r="F184" t="s">
        <v>183</v>
      </c>
      <c r="G184">
        <v>13500</v>
      </c>
      <c r="H184" t="s">
        <v>171</v>
      </c>
      <c r="I184" t="s">
        <v>180</v>
      </c>
    </row>
    <row r="185" spans="1:9">
      <c r="A185" s="50">
        <v>45111</v>
      </c>
      <c r="B185" s="51">
        <v>0.7658680555555556</v>
      </c>
      <c r="C185" t="s">
        <v>176</v>
      </c>
      <c r="D185" t="s">
        <v>48</v>
      </c>
      <c r="E185" t="s">
        <v>33</v>
      </c>
      <c r="F185" t="s">
        <v>304</v>
      </c>
      <c r="G185">
        <v>-4700</v>
      </c>
      <c r="H185" t="s">
        <v>171</v>
      </c>
      <c r="I185" t="s">
        <v>229</v>
      </c>
    </row>
    <row r="186" spans="1:9">
      <c r="A186" s="50">
        <v>45110</v>
      </c>
      <c r="B186" s="51">
        <v>0.3359953703703704</v>
      </c>
      <c r="C186" t="s">
        <v>176</v>
      </c>
      <c r="D186" t="s">
        <v>35</v>
      </c>
      <c r="E186" t="s">
        <v>273</v>
      </c>
      <c r="F186" t="s">
        <v>274</v>
      </c>
      <c r="G186">
        <v>-300000</v>
      </c>
      <c r="H186" t="s">
        <v>171</v>
      </c>
      <c r="I186" t="s">
        <v>69</v>
      </c>
    </row>
    <row r="187" spans="1:9">
      <c r="A187" s="50">
        <v>45110</v>
      </c>
      <c r="B187" s="51">
        <v>0.3359953703703704</v>
      </c>
      <c r="C187" t="s">
        <v>176</v>
      </c>
      <c r="D187" t="s">
        <v>37</v>
      </c>
      <c r="E187" t="s">
        <v>259</v>
      </c>
      <c r="F187" t="s">
        <v>271</v>
      </c>
      <c r="G187">
        <v>-10000</v>
      </c>
      <c r="H187" t="s">
        <v>171</v>
      </c>
      <c r="I187" t="s">
        <v>69</v>
      </c>
    </row>
    <row r="188" spans="1:9">
      <c r="A188" s="50">
        <v>45110</v>
      </c>
      <c r="B188" s="51">
        <v>0.3359837962962963</v>
      </c>
      <c r="C188" t="s">
        <v>176</v>
      </c>
      <c r="D188" t="s">
        <v>40</v>
      </c>
      <c r="E188" t="s">
        <v>262</v>
      </c>
      <c r="F188" t="s">
        <v>263</v>
      </c>
      <c r="G188">
        <v>-200000</v>
      </c>
      <c r="H188" t="s">
        <v>171</v>
      </c>
      <c r="I188" t="s">
        <v>69</v>
      </c>
    </row>
    <row r="189" spans="1:9">
      <c r="A189" s="50">
        <v>45110</v>
      </c>
      <c r="B189" s="51">
        <v>0.3359837962962963</v>
      </c>
      <c r="C189" t="s">
        <v>176</v>
      </c>
      <c r="D189" t="s">
        <v>37</v>
      </c>
      <c r="E189" t="s">
        <v>259</v>
      </c>
      <c r="F189" t="s">
        <v>272</v>
      </c>
      <c r="G189">
        <v>-50000</v>
      </c>
      <c r="H189" t="s">
        <v>171</v>
      </c>
      <c r="I189" t="s">
        <v>69</v>
      </c>
    </row>
    <row r="190" spans="1:9">
      <c r="A190" s="50">
        <v>45110</v>
      </c>
      <c r="B190" s="51">
        <v>0.3359837962962963</v>
      </c>
      <c r="C190" t="s">
        <v>176</v>
      </c>
      <c r="D190" t="s">
        <v>42</v>
      </c>
      <c r="E190" t="s">
        <v>269</v>
      </c>
      <c r="F190" t="s">
        <v>270</v>
      </c>
      <c r="G190">
        <v>-100000</v>
      </c>
      <c r="H190" t="s">
        <v>171</v>
      </c>
      <c r="I190" t="s">
        <v>69</v>
      </c>
    </row>
    <row r="191" spans="1:9">
      <c r="A191" s="50">
        <v>45110</v>
      </c>
      <c r="B191" s="51">
        <v>0.3359837962962963</v>
      </c>
      <c r="C191" t="s">
        <v>176</v>
      </c>
      <c r="D191" t="s">
        <v>37</v>
      </c>
      <c r="E191" t="s">
        <v>259</v>
      </c>
      <c r="F191" t="s">
        <v>266</v>
      </c>
      <c r="G191">
        <v>-30000</v>
      </c>
      <c r="H191" t="s">
        <v>171</v>
      </c>
      <c r="I191" t="s">
        <v>69</v>
      </c>
    </row>
    <row r="192" spans="1:9">
      <c r="A192" s="50">
        <v>45110</v>
      </c>
      <c r="B192" s="51">
        <v>0.3359837962962963</v>
      </c>
      <c r="C192" t="s">
        <v>173</v>
      </c>
      <c r="D192" t="s">
        <v>173</v>
      </c>
      <c r="E192" t="s">
        <v>33</v>
      </c>
      <c r="F192" t="s">
        <v>268</v>
      </c>
      <c r="G192">
        <v>-300000</v>
      </c>
      <c r="H192" t="s">
        <v>171</v>
      </c>
      <c r="I192" t="s">
        <v>69</v>
      </c>
    </row>
    <row r="193" spans="1:9">
      <c r="A193" s="50">
        <v>45110</v>
      </c>
      <c r="B193" s="51">
        <v>0.3359837962962963</v>
      </c>
      <c r="C193" t="s">
        <v>176</v>
      </c>
      <c r="D193" t="s">
        <v>37</v>
      </c>
      <c r="E193" t="s">
        <v>259</v>
      </c>
      <c r="F193" t="s">
        <v>264</v>
      </c>
      <c r="G193">
        <v>-20000</v>
      </c>
      <c r="H193" t="s">
        <v>171</v>
      </c>
      <c r="I193" t="s">
        <v>69</v>
      </c>
    </row>
    <row r="194" spans="1:9">
      <c r="A194" s="50">
        <v>45110</v>
      </c>
      <c r="B194" s="51">
        <v>0.3359837962962963</v>
      </c>
      <c r="C194" t="s">
        <v>176</v>
      </c>
      <c r="D194" t="s">
        <v>37</v>
      </c>
      <c r="E194" t="s">
        <v>259</v>
      </c>
      <c r="F194" t="s">
        <v>265</v>
      </c>
      <c r="G194">
        <v>-20000</v>
      </c>
      <c r="H194" t="s">
        <v>171</v>
      </c>
      <c r="I194" t="s">
        <v>69</v>
      </c>
    </row>
    <row r="195" spans="1:9">
      <c r="A195" s="50">
        <v>45110</v>
      </c>
      <c r="B195" s="51">
        <v>0.3359837962962963</v>
      </c>
      <c r="C195" t="s">
        <v>176</v>
      </c>
      <c r="D195" t="s">
        <v>37</v>
      </c>
      <c r="E195" t="s">
        <v>259</v>
      </c>
      <c r="F195" t="s">
        <v>261</v>
      </c>
      <c r="G195">
        <v>-40000</v>
      </c>
      <c r="H195" t="s">
        <v>171</v>
      </c>
      <c r="I195" t="s">
        <v>69</v>
      </c>
    </row>
    <row r="196" spans="1:9">
      <c r="A196" s="50">
        <v>45110</v>
      </c>
      <c r="B196" s="51">
        <v>0.3359837962962963</v>
      </c>
      <c r="C196" t="s">
        <v>176</v>
      </c>
      <c r="D196" t="s">
        <v>37</v>
      </c>
      <c r="E196" t="s">
        <v>259</v>
      </c>
      <c r="F196" t="s">
        <v>267</v>
      </c>
      <c r="G196">
        <v>-50000</v>
      </c>
      <c r="H196" t="s">
        <v>171</v>
      </c>
      <c r="I196" t="s">
        <v>69</v>
      </c>
    </row>
    <row r="197" spans="1:9">
      <c r="A197" s="50">
        <v>45110</v>
      </c>
      <c r="B197" s="51">
        <v>0.3359837962962963</v>
      </c>
      <c r="C197" t="s">
        <v>176</v>
      </c>
      <c r="D197" t="s">
        <v>37</v>
      </c>
      <c r="E197" t="s">
        <v>259</v>
      </c>
      <c r="F197" t="s">
        <v>260</v>
      </c>
      <c r="G197">
        <v>-50000</v>
      </c>
      <c r="H197" t="s">
        <v>171</v>
      </c>
      <c r="I197" t="s">
        <v>69</v>
      </c>
    </row>
    <row r="198" spans="1:9">
      <c r="A198" s="50">
        <v>45109</v>
      </c>
      <c r="B198" s="51">
        <v>0.6794907407407408</v>
      </c>
      <c r="C198" t="s">
        <v>176</v>
      </c>
      <c r="D198" t="s">
        <v>46</v>
      </c>
      <c r="E198" t="s">
        <v>305</v>
      </c>
      <c r="F198" t="s">
        <v>306</v>
      </c>
      <c r="G198">
        <v>-188000</v>
      </c>
      <c r="H198" t="s">
        <v>171</v>
      </c>
      <c r="I198" t="s">
        <v>69</v>
      </c>
    </row>
    <row r="199" spans="1:9">
      <c r="A199" s="50">
        <v>45108</v>
      </c>
      <c r="B199" s="51">
        <v>0.9041435185185185</v>
      </c>
      <c r="C199" t="s">
        <v>173</v>
      </c>
      <c r="D199" t="s">
        <v>181</v>
      </c>
      <c r="E199" t="s">
        <v>33</v>
      </c>
      <c r="F199" t="s">
        <v>183</v>
      </c>
      <c r="G199">
        <v>15000</v>
      </c>
      <c r="H199" t="s">
        <v>171</v>
      </c>
      <c r="I199" t="s">
        <v>180</v>
      </c>
    </row>
    <row r="200" spans="1:9">
      <c r="A200" s="50">
        <v>45108</v>
      </c>
      <c r="B200" s="51">
        <v>0.9041435185185185</v>
      </c>
      <c r="C200" t="s">
        <v>176</v>
      </c>
      <c r="D200" t="s">
        <v>33</v>
      </c>
      <c r="E200" t="s">
        <v>33</v>
      </c>
      <c r="F200" t="s">
        <v>303</v>
      </c>
      <c r="G200">
        <v>-20000</v>
      </c>
      <c r="H200" t="s">
        <v>171</v>
      </c>
      <c r="I200" t="s">
        <v>192</v>
      </c>
    </row>
    <row r="201" spans="1:9">
      <c r="A201" s="50">
        <v>45108</v>
      </c>
      <c r="B201" s="51">
        <v>0.9041435185185185</v>
      </c>
      <c r="C201" t="s">
        <v>173</v>
      </c>
      <c r="D201" t="s">
        <v>181</v>
      </c>
      <c r="E201" t="s">
        <v>33</v>
      </c>
      <c r="F201" t="s">
        <v>182</v>
      </c>
      <c r="G201">
        <v>-15000</v>
      </c>
      <c r="H201" t="s">
        <v>171</v>
      </c>
      <c r="I201" t="s">
        <v>69</v>
      </c>
    </row>
    <row r="202" spans="1:9">
      <c r="A202" s="50">
        <v>45108</v>
      </c>
      <c r="B202" s="51">
        <v>0.6405555555555555</v>
      </c>
      <c r="C202" t="s">
        <v>173</v>
      </c>
      <c r="D202" t="s">
        <v>173</v>
      </c>
      <c r="E202" t="s">
        <v>33</v>
      </c>
      <c r="F202" t="s">
        <v>307</v>
      </c>
      <c r="G202">
        <v>-274000</v>
      </c>
      <c r="H202" t="s">
        <v>171</v>
      </c>
      <c r="I202" t="s">
        <v>69</v>
      </c>
    </row>
    <row r="203" spans="1:9">
      <c r="A203" s="50">
        <v>45106</v>
      </c>
      <c r="B203" s="51">
        <v>0.5191435185185185</v>
      </c>
      <c r="C203" t="s">
        <v>176</v>
      </c>
      <c r="D203" t="s">
        <v>52</v>
      </c>
      <c r="E203" t="s">
        <v>203</v>
      </c>
      <c r="F203" t="s">
        <v>308</v>
      </c>
      <c r="G203">
        <v>-7000</v>
      </c>
      <c r="H203" t="s">
        <v>171</v>
      </c>
      <c r="I203" t="s">
        <v>226</v>
      </c>
    </row>
    <row r="204" spans="1:9">
      <c r="A204" s="50">
        <v>45103</v>
      </c>
      <c r="B204" s="51">
        <v>0.8491550925925926</v>
      </c>
      <c r="C204" t="s">
        <v>176</v>
      </c>
      <c r="D204" t="s">
        <v>51</v>
      </c>
      <c r="E204" t="s">
        <v>184</v>
      </c>
      <c r="F204" t="s">
        <v>185</v>
      </c>
      <c r="G204">
        <v>-58883</v>
      </c>
      <c r="H204" t="s">
        <v>171</v>
      </c>
      <c r="I204" t="s">
        <v>69</v>
      </c>
    </row>
    <row r="205" spans="1:9">
      <c r="A205" s="50">
        <v>45103</v>
      </c>
      <c r="B205" s="51">
        <v>0.8407523148148148</v>
      </c>
      <c r="C205" t="s">
        <v>176</v>
      </c>
      <c r="D205" t="s">
        <v>40</v>
      </c>
      <c r="E205" t="s">
        <v>186</v>
      </c>
      <c r="F205" t="s">
        <v>309</v>
      </c>
      <c r="G205">
        <v>-46827</v>
      </c>
      <c r="H205" t="s">
        <v>171</v>
      </c>
      <c r="I205" t="s">
        <v>69</v>
      </c>
    </row>
    <row r="206" spans="1:9">
      <c r="A206" s="50">
        <v>45103</v>
      </c>
      <c r="B206" s="51">
        <v>0.8405787037037037</v>
      </c>
      <c r="C206" t="s">
        <v>176</v>
      </c>
      <c r="D206" t="s">
        <v>40</v>
      </c>
      <c r="E206" t="s">
        <v>186</v>
      </c>
      <c r="F206" t="s">
        <v>310</v>
      </c>
      <c r="G206">
        <v>-12300</v>
      </c>
      <c r="H206" t="s">
        <v>171</v>
      </c>
      <c r="I206" t="s">
        <v>69</v>
      </c>
    </row>
    <row r="207" spans="1:9">
      <c r="A207" s="50">
        <v>45103</v>
      </c>
      <c r="B207" s="51">
        <v>0.8405787037037037</v>
      </c>
      <c r="C207" t="s">
        <v>176</v>
      </c>
      <c r="D207" t="s">
        <v>40</v>
      </c>
      <c r="E207" t="s">
        <v>186</v>
      </c>
      <c r="F207" t="s">
        <v>310</v>
      </c>
      <c r="G207">
        <v>-120600</v>
      </c>
      <c r="H207" t="s">
        <v>171</v>
      </c>
      <c r="I207" t="s">
        <v>69</v>
      </c>
    </row>
    <row r="208" spans="1:9">
      <c r="A208" s="50">
        <v>45103</v>
      </c>
      <c r="B208" s="51">
        <v>0.8093634259259259</v>
      </c>
      <c r="C208" t="s">
        <v>176</v>
      </c>
      <c r="D208" t="s">
        <v>40</v>
      </c>
      <c r="E208" t="s">
        <v>186</v>
      </c>
      <c r="F208" t="s">
        <v>311</v>
      </c>
      <c r="G208">
        <v>-159630</v>
      </c>
      <c r="H208" t="s">
        <v>171</v>
      </c>
      <c r="I208" t="s">
        <v>69</v>
      </c>
    </row>
    <row r="209" spans="1:9">
      <c r="A209" s="50">
        <v>45103</v>
      </c>
      <c r="B209" s="51">
        <v>0.8021064814814814</v>
      </c>
      <c r="C209" t="s">
        <v>176</v>
      </c>
      <c r="D209" t="s">
        <v>53</v>
      </c>
      <c r="E209" t="s">
        <v>312</v>
      </c>
      <c r="F209" t="s">
        <v>313</v>
      </c>
      <c r="G209">
        <v>-1421300</v>
      </c>
      <c r="H209" t="s">
        <v>171</v>
      </c>
      <c r="I209" t="s">
        <v>69</v>
      </c>
    </row>
    <row r="210" spans="1:9">
      <c r="A210" s="50">
        <v>45103</v>
      </c>
      <c r="B210" s="51">
        <v>0.8013078703703703</v>
      </c>
      <c r="C210" t="s">
        <v>176</v>
      </c>
      <c r="D210" t="s">
        <v>40</v>
      </c>
      <c r="E210" t="s">
        <v>186</v>
      </c>
      <c r="F210" t="s">
        <v>314</v>
      </c>
      <c r="G210">
        <v>-42860</v>
      </c>
      <c r="H210" t="s">
        <v>171</v>
      </c>
      <c r="I210" t="s">
        <v>69</v>
      </c>
    </row>
    <row r="211" spans="1:9">
      <c r="A211" s="50">
        <v>45103</v>
      </c>
      <c r="B211" s="51">
        <v>0.7156712962962963</v>
      </c>
      <c r="C211" t="s">
        <v>173</v>
      </c>
      <c r="D211" t="s">
        <v>181</v>
      </c>
      <c r="E211" t="s">
        <v>33</v>
      </c>
      <c r="F211" t="s">
        <v>7</v>
      </c>
      <c r="G211">
        <v>1000000</v>
      </c>
      <c r="H211" t="s">
        <v>171</v>
      </c>
      <c r="I211" t="s">
        <v>74</v>
      </c>
    </row>
    <row r="212" spans="1:9">
      <c r="A212" s="50">
        <v>45103</v>
      </c>
      <c r="B212" s="51">
        <v>0.7156597222222222</v>
      </c>
      <c r="C212" t="s">
        <v>173</v>
      </c>
      <c r="D212" t="s">
        <v>174</v>
      </c>
      <c r="E212" t="s">
        <v>33</v>
      </c>
      <c r="F212" t="s">
        <v>315</v>
      </c>
      <c r="G212">
        <v>-1000000</v>
      </c>
      <c r="H212" t="s">
        <v>171</v>
      </c>
      <c r="I212" t="s">
        <v>66</v>
      </c>
    </row>
    <row r="213" spans="1:9">
      <c r="A213" s="50">
        <v>45103</v>
      </c>
      <c r="B213" s="51">
        <v>0.5052662037037037</v>
      </c>
      <c r="C213" t="s">
        <v>173</v>
      </c>
      <c r="D213" t="s">
        <v>173</v>
      </c>
      <c r="E213" t="s">
        <v>33</v>
      </c>
      <c r="F213" t="s">
        <v>68</v>
      </c>
      <c r="G213">
        <v>-12</v>
      </c>
      <c r="H213" t="s">
        <v>171</v>
      </c>
      <c r="I213" t="s">
        <v>67</v>
      </c>
    </row>
    <row r="214" spans="1:9">
      <c r="A214" s="50">
        <v>45103</v>
      </c>
      <c r="B214" s="51">
        <v>0.5052662037037037</v>
      </c>
      <c r="C214" t="s">
        <v>173</v>
      </c>
      <c r="D214" t="s">
        <v>174</v>
      </c>
      <c r="E214" t="s">
        <v>33</v>
      </c>
      <c r="F214" t="s">
        <v>68</v>
      </c>
      <c r="G214">
        <v>12</v>
      </c>
      <c r="H214" t="s">
        <v>171</v>
      </c>
      <c r="I214" t="s">
        <v>68</v>
      </c>
    </row>
    <row r="215" spans="1:9">
      <c r="A215" s="50">
        <v>45103</v>
      </c>
      <c r="B215" s="51">
        <v>0.3714583333333333</v>
      </c>
      <c r="C215" t="s">
        <v>173</v>
      </c>
      <c r="D215" t="s">
        <v>181</v>
      </c>
      <c r="E215" t="s">
        <v>33</v>
      </c>
      <c r="F215" t="s">
        <v>7</v>
      </c>
      <c r="G215">
        <v>1000000</v>
      </c>
      <c r="H215" t="s">
        <v>171</v>
      </c>
      <c r="I215" t="s">
        <v>66</v>
      </c>
    </row>
    <row r="216" spans="1:9">
      <c r="A216" s="50">
        <v>45103</v>
      </c>
      <c r="B216" s="51">
        <v>0.3379745370370371</v>
      </c>
      <c r="C216" t="s">
        <v>173</v>
      </c>
      <c r="D216" t="s">
        <v>181</v>
      </c>
      <c r="E216" t="s">
        <v>33</v>
      </c>
      <c r="F216" t="s">
        <v>7</v>
      </c>
      <c r="G216">
        <v>-1000000</v>
      </c>
      <c r="H216" t="s">
        <v>171</v>
      </c>
      <c r="I216" t="s">
        <v>69</v>
      </c>
    </row>
    <row r="217" spans="1:9">
      <c r="A217" s="50">
        <v>45103</v>
      </c>
      <c r="B217" s="51">
        <v>0.1802314814814815</v>
      </c>
      <c r="C217" t="s">
        <v>173</v>
      </c>
      <c r="D217" t="s">
        <v>33</v>
      </c>
      <c r="E217" t="s">
        <v>33</v>
      </c>
      <c r="F217" t="s">
        <v>287</v>
      </c>
      <c r="G217">
        <v>20000</v>
      </c>
      <c r="H217" t="s">
        <v>171</v>
      </c>
      <c r="I217" t="s">
        <v>75</v>
      </c>
    </row>
    <row r="218" spans="1:9">
      <c r="A218" s="50">
        <v>45103</v>
      </c>
      <c r="B218" s="51">
        <v>0.1802314814814815</v>
      </c>
      <c r="C218" t="s">
        <v>176</v>
      </c>
      <c r="D218" t="s">
        <v>40</v>
      </c>
      <c r="E218" t="s">
        <v>177</v>
      </c>
      <c r="F218" t="s">
        <v>316</v>
      </c>
      <c r="G218">
        <v>-20000</v>
      </c>
      <c r="H218" t="s">
        <v>171</v>
      </c>
      <c r="I218" t="s">
        <v>69</v>
      </c>
    </row>
    <row r="219" spans="1:9">
      <c r="A219" s="50">
        <v>45102</v>
      </c>
      <c r="B219" s="51">
        <v>0.4208912037037037</v>
      </c>
      <c r="C219" t="s">
        <v>173</v>
      </c>
      <c r="D219" t="s">
        <v>33</v>
      </c>
      <c r="E219" t="s">
        <v>33</v>
      </c>
      <c r="F219" t="s">
        <v>287</v>
      </c>
      <c r="G219">
        <v>1187</v>
      </c>
      <c r="H219" t="s">
        <v>171</v>
      </c>
      <c r="I219" t="s">
        <v>69</v>
      </c>
    </row>
    <row r="220" spans="1:9">
      <c r="A220" s="50">
        <v>45102</v>
      </c>
      <c r="B220" s="51">
        <v>0.4208912037037037</v>
      </c>
      <c r="C220" t="s">
        <v>173</v>
      </c>
      <c r="D220" t="s">
        <v>33</v>
      </c>
      <c r="E220" t="s">
        <v>33</v>
      </c>
      <c r="F220" t="s">
        <v>317</v>
      </c>
      <c r="G220">
        <v>-10</v>
      </c>
      <c r="H220" t="s">
        <v>171</v>
      </c>
      <c r="I220" t="s">
        <v>69</v>
      </c>
    </row>
    <row r="221" spans="1:9">
      <c r="A221" s="50">
        <v>45102</v>
      </c>
      <c r="B221" s="51">
        <v>0.4208912037037037</v>
      </c>
      <c r="C221" t="s">
        <v>173</v>
      </c>
      <c r="D221" t="s">
        <v>33</v>
      </c>
      <c r="E221" t="s">
        <v>33</v>
      </c>
      <c r="F221" t="s">
        <v>317</v>
      </c>
      <c r="G221">
        <v>-160</v>
      </c>
      <c r="H221" t="s">
        <v>171</v>
      </c>
      <c r="I221" t="s">
        <v>69</v>
      </c>
    </row>
    <row r="222" spans="1:9">
      <c r="A222" s="50">
        <v>45102</v>
      </c>
      <c r="B222" s="51">
        <v>0.3516666666666667</v>
      </c>
      <c r="C222" t="s">
        <v>169</v>
      </c>
      <c r="D222" t="s">
        <v>29</v>
      </c>
      <c r="E222" t="s">
        <v>33</v>
      </c>
      <c r="F222" t="s">
        <v>178</v>
      </c>
      <c r="G222">
        <v>1000000</v>
      </c>
      <c r="H222" t="s">
        <v>171</v>
      </c>
      <c r="I222" t="s">
        <v>69</v>
      </c>
    </row>
    <row r="223" spans="1:9">
      <c r="A223" s="50">
        <v>45102</v>
      </c>
      <c r="B223" s="51">
        <v>0.3293518518518518</v>
      </c>
      <c r="C223" t="s">
        <v>173</v>
      </c>
      <c r="D223" t="s">
        <v>181</v>
      </c>
      <c r="E223" t="s">
        <v>33</v>
      </c>
      <c r="F223" t="s">
        <v>182</v>
      </c>
      <c r="G223">
        <v>-1000000</v>
      </c>
      <c r="H223" t="s">
        <v>171</v>
      </c>
      <c r="I223" t="s">
        <v>69</v>
      </c>
    </row>
    <row r="224" spans="1:9">
      <c r="A224" s="50">
        <v>45102</v>
      </c>
      <c r="B224" s="51">
        <v>0.3293402777777778</v>
      </c>
      <c r="C224" t="s">
        <v>176</v>
      </c>
      <c r="D224" t="s">
        <v>42</v>
      </c>
      <c r="E224" t="s">
        <v>318</v>
      </c>
      <c r="F224" t="s">
        <v>319</v>
      </c>
      <c r="G224">
        <v>-1000000</v>
      </c>
      <c r="H224" t="s">
        <v>171</v>
      </c>
      <c r="I224" t="s">
        <v>180</v>
      </c>
    </row>
    <row r="225" spans="1:9">
      <c r="A225" s="50">
        <v>45102</v>
      </c>
      <c r="B225" s="51">
        <v>0.3293402777777778</v>
      </c>
      <c r="C225" t="s">
        <v>173</v>
      </c>
      <c r="D225" t="s">
        <v>181</v>
      </c>
      <c r="E225" t="s">
        <v>33</v>
      </c>
      <c r="F225" t="s">
        <v>183</v>
      </c>
      <c r="G225">
        <v>1000000</v>
      </c>
      <c r="H225" t="s">
        <v>171</v>
      </c>
      <c r="I225" t="s">
        <v>180</v>
      </c>
    </row>
    <row r="226" spans="1:9">
      <c r="A226" s="50">
        <v>45101</v>
      </c>
      <c r="B226" s="51">
        <v>0.3991319444444444</v>
      </c>
      <c r="C226" t="s">
        <v>176</v>
      </c>
      <c r="D226" t="s">
        <v>39</v>
      </c>
      <c r="E226" t="s">
        <v>240</v>
      </c>
      <c r="F226" t="s">
        <v>231</v>
      </c>
      <c r="G226">
        <v>-8000</v>
      </c>
      <c r="H226" t="s">
        <v>171</v>
      </c>
      <c r="I226" t="s">
        <v>192</v>
      </c>
    </row>
    <row r="227" spans="1:9">
      <c r="A227" s="50">
        <v>45101</v>
      </c>
      <c r="B227" s="51">
        <v>0.3901967592592593</v>
      </c>
      <c r="C227" t="s">
        <v>176</v>
      </c>
      <c r="D227" t="s">
        <v>39</v>
      </c>
      <c r="E227" t="s">
        <v>240</v>
      </c>
      <c r="F227" t="s">
        <v>231</v>
      </c>
      <c r="G227">
        <v>8300</v>
      </c>
      <c r="H227" t="s">
        <v>171</v>
      </c>
      <c r="I227" t="s">
        <v>192</v>
      </c>
    </row>
    <row r="228" spans="1:9">
      <c r="A228" s="50">
        <v>45101</v>
      </c>
      <c r="B228" s="51">
        <v>0.3901851851851852</v>
      </c>
      <c r="C228" t="s">
        <v>176</v>
      </c>
      <c r="D228" t="s">
        <v>39</v>
      </c>
      <c r="E228" t="s">
        <v>240</v>
      </c>
      <c r="F228" t="s">
        <v>231</v>
      </c>
      <c r="G228">
        <v>-8300</v>
      </c>
      <c r="H228" t="s">
        <v>171</v>
      </c>
      <c r="I228" t="s">
        <v>192</v>
      </c>
    </row>
    <row r="229" spans="1:9">
      <c r="A229" s="50">
        <v>45101</v>
      </c>
      <c r="B229" s="51">
        <v>0.2301273148148148</v>
      </c>
      <c r="C229" t="s">
        <v>169</v>
      </c>
      <c r="D229" t="s">
        <v>28</v>
      </c>
      <c r="E229" t="s">
        <v>33</v>
      </c>
      <c r="F229" t="s">
        <v>170</v>
      </c>
      <c r="G229">
        <v>12</v>
      </c>
      <c r="H229" t="s">
        <v>171</v>
      </c>
      <c r="I229" t="s">
        <v>67</v>
      </c>
    </row>
    <row r="230" spans="1:9">
      <c r="A230" s="50">
        <v>45101</v>
      </c>
      <c r="B230" s="51">
        <v>0.1317013888888889</v>
      </c>
      <c r="C230" t="s">
        <v>169</v>
      </c>
      <c r="D230" t="s">
        <v>28</v>
      </c>
      <c r="E230" t="s">
        <v>33</v>
      </c>
      <c r="F230" t="s">
        <v>172</v>
      </c>
      <c r="G230">
        <v>42</v>
      </c>
      <c r="H230" t="s">
        <v>171</v>
      </c>
      <c r="I230" t="s">
        <v>68</v>
      </c>
    </row>
    <row r="231" spans="1:9">
      <c r="A231" s="50">
        <v>45101</v>
      </c>
      <c r="B231" s="51">
        <v>0.1316782407407407</v>
      </c>
      <c r="C231" t="s">
        <v>173</v>
      </c>
      <c r="D231" t="s">
        <v>174</v>
      </c>
      <c r="E231" t="s">
        <v>33</v>
      </c>
      <c r="F231" t="s">
        <v>175</v>
      </c>
      <c r="G231">
        <v>15230</v>
      </c>
      <c r="H231" t="s">
        <v>171</v>
      </c>
      <c r="I231" t="s">
        <v>64</v>
      </c>
    </row>
    <row r="232" spans="1:9">
      <c r="A232" s="50">
        <v>45100</v>
      </c>
      <c r="B232" s="51">
        <v>0.8446064814814814</v>
      </c>
      <c r="C232" t="s">
        <v>176</v>
      </c>
      <c r="D232" t="s">
        <v>51</v>
      </c>
      <c r="E232" t="s">
        <v>194</v>
      </c>
      <c r="F232" t="s">
        <v>195</v>
      </c>
      <c r="G232">
        <v>-18300</v>
      </c>
      <c r="H232" t="s">
        <v>171</v>
      </c>
      <c r="I232" t="s">
        <v>69</v>
      </c>
    </row>
    <row r="233" spans="1:9">
      <c r="A233" s="50">
        <v>45100</v>
      </c>
      <c r="B233" s="51">
        <v>0.6976967592592592</v>
      </c>
      <c r="C233" t="s">
        <v>169</v>
      </c>
      <c r="D233" t="s">
        <v>29</v>
      </c>
      <c r="E233" t="s">
        <v>33</v>
      </c>
      <c r="F233" t="s">
        <v>178</v>
      </c>
      <c r="G233">
        <v>1125000</v>
      </c>
      <c r="H233" t="s">
        <v>171</v>
      </c>
      <c r="I233" t="s">
        <v>69</v>
      </c>
    </row>
    <row r="234" spans="1:9">
      <c r="A234" s="50">
        <v>45100</v>
      </c>
      <c r="B234" s="51">
        <v>0.2172106481481481</v>
      </c>
      <c r="C234" t="s">
        <v>169</v>
      </c>
      <c r="D234" t="s">
        <v>29</v>
      </c>
      <c r="E234" t="s">
        <v>33</v>
      </c>
      <c r="F234" t="s">
        <v>193</v>
      </c>
      <c r="G234">
        <v>4804015</v>
      </c>
      <c r="H234" t="s">
        <v>171</v>
      </c>
      <c r="I234" t="s">
        <v>69</v>
      </c>
    </row>
    <row r="235" spans="1:9">
      <c r="A235" s="50">
        <v>45098</v>
      </c>
      <c r="B235" s="51">
        <v>0.4327777777777778</v>
      </c>
      <c r="C235" t="s">
        <v>176</v>
      </c>
      <c r="D235" t="s">
        <v>36</v>
      </c>
      <c r="E235" t="s">
        <v>211</v>
      </c>
      <c r="F235" t="s">
        <v>212</v>
      </c>
      <c r="G235">
        <v>-50000</v>
      </c>
      <c r="H235" t="s">
        <v>171</v>
      </c>
      <c r="I235" t="s">
        <v>67</v>
      </c>
    </row>
    <row r="236" spans="1:9">
      <c r="A236" s="50">
        <v>45098</v>
      </c>
      <c r="B236" s="51">
        <v>0.3766550925925926</v>
      </c>
      <c r="C236" t="s">
        <v>173</v>
      </c>
      <c r="D236" t="s">
        <v>173</v>
      </c>
      <c r="E236" t="s">
        <v>33</v>
      </c>
      <c r="F236" t="s">
        <v>320</v>
      </c>
      <c r="G236">
        <v>-50000</v>
      </c>
      <c r="H236" t="s">
        <v>171</v>
      </c>
      <c r="I236" t="s">
        <v>69</v>
      </c>
    </row>
    <row r="237" spans="1:9">
      <c r="A237" s="50">
        <v>45094</v>
      </c>
      <c r="B237" s="51">
        <v>0.8967361111111111</v>
      </c>
      <c r="C237" t="s">
        <v>176</v>
      </c>
      <c r="D237" t="s">
        <v>40</v>
      </c>
      <c r="E237" t="s">
        <v>177</v>
      </c>
      <c r="F237" t="s">
        <v>178</v>
      </c>
      <c r="G237">
        <v>-1000000</v>
      </c>
      <c r="H237" t="s">
        <v>171</v>
      </c>
      <c r="I237" t="s">
        <v>69</v>
      </c>
    </row>
    <row r="238" spans="1:9">
      <c r="A238" s="50">
        <v>45094</v>
      </c>
      <c r="B238" s="51">
        <v>0.3234837962962963</v>
      </c>
      <c r="C238" t="s">
        <v>169</v>
      </c>
      <c r="D238" t="s">
        <v>28</v>
      </c>
      <c r="E238" t="s">
        <v>33</v>
      </c>
      <c r="F238" t="s">
        <v>321</v>
      </c>
      <c r="G238">
        <v>201</v>
      </c>
      <c r="H238" t="s">
        <v>171</v>
      </c>
      <c r="I238" t="s">
        <v>66</v>
      </c>
    </row>
    <row r="239" spans="1:9">
      <c r="A239" s="50">
        <v>45094</v>
      </c>
      <c r="B239" s="51">
        <v>0.08402777777777778</v>
      </c>
      <c r="C239" t="s">
        <v>169</v>
      </c>
      <c r="D239" t="s">
        <v>28</v>
      </c>
      <c r="E239" t="s">
        <v>33</v>
      </c>
      <c r="F239" t="s">
        <v>322</v>
      </c>
      <c r="G239">
        <v>2</v>
      </c>
      <c r="H239" t="s">
        <v>171</v>
      </c>
      <c r="I239" t="s">
        <v>65</v>
      </c>
    </row>
    <row r="240" spans="1:9">
      <c r="A240" s="50">
        <v>45094</v>
      </c>
      <c r="B240" s="51">
        <v>0.02677083333333333</v>
      </c>
      <c r="C240" t="s">
        <v>173</v>
      </c>
      <c r="D240" t="s">
        <v>33</v>
      </c>
      <c r="E240" t="s">
        <v>33</v>
      </c>
      <c r="F240" t="s">
        <v>287</v>
      </c>
      <c r="G240">
        <v>3</v>
      </c>
      <c r="H240" t="s">
        <v>171</v>
      </c>
      <c r="I240" t="s">
        <v>63</v>
      </c>
    </row>
    <row r="241" spans="1:9">
      <c r="A241" s="50">
        <v>45090</v>
      </c>
      <c r="B241" s="51">
        <v>0.8306249999999999</v>
      </c>
      <c r="C241" t="s">
        <v>169</v>
      </c>
      <c r="D241" t="s">
        <v>29</v>
      </c>
      <c r="E241" t="s">
        <v>33</v>
      </c>
      <c r="F241" t="s">
        <v>178</v>
      </c>
      <c r="G241">
        <v>11000</v>
      </c>
      <c r="H241" t="s">
        <v>171</v>
      </c>
      <c r="I241" t="s">
        <v>69</v>
      </c>
    </row>
    <row r="242" spans="1:9">
      <c r="A242" s="50">
        <v>45090</v>
      </c>
      <c r="B242" s="51">
        <v>0.8284259259259259</v>
      </c>
      <c r="C242" t="s">
        <v>173</v>
      </c>
      <c r="D242" t="s">
        <v>181</v>
      </c>
      <c r="E242" t="s">
        <v>33</v>
      </c>
      <c r="F242" t="s">
        <v>182</v>
      </c>
      <c r="G242">
        <v>-10000</v>
      </c>
      <c r="H242" t="s">
        <v>171</v>
      </c>
      <c r="I242" t="s">
        <v>69</v>
      </c>
    </row>
    <row r="243" spans="1:9">
      <c r="A243" s="50">
        <v>45090</v>
      </c>
      <c r="B243" s="51">
        <v>0.8284143518518519</v>
      </c>
      <c r="C243" t="s">
        <v>173</v>
      </c>
      <c r="D243" t="s">
        <v>181</v>
      </c>
      <c r="E243" t="s">
        <v>33</v>
      </c>
      <c r="F243" t="s">
        <v>183</v>
      </c>
      <c r="G243">
        <v>10000</v>
      </c>
      <c r="H243" t="s">
        <v>171</v>
      </c>
      <c r="I243" t="s">
        <v>180</v>
      </c>
    </row>
    <row r="244" spans="1:9">
      <c r="A244" s="50">
        <v>45090</v>
      </c>
      <c r="B244" s="51">
        <v>0.8284143518518519</v>
      </c>
      <c r="C244" t="s">
        <v>176</v>
      </c>
      <c r="D244" t="s">
        <v>46</v>
      </c>
      <c r="E244" t="s">
        <v>33</v>
      </c>
      <c r="F244" t="s">
        <v>197</v>
      </c>
      <c r="G244">
        <v>-11000</v>
      </c>
      <c r="H244" t="s">
        <v>171</v>
      </c>
      <c r="I244" t="s">
        <v>192</v>
      </c>
    </row>
    <row r="245" spans="1:9">
      <c r="A245" s="50">
        <v>45086</v>
      </c>
      <c r="B245" s="51">
        <v>0.8174189814814815</v>
      </c>
      <c r="C245" t="s">
        <v>176</v>
      </c>
      <c r="D245" t="s">
        <v>40</v>
      </c>
      <c r="E245" t="s">
        <v>177</v>
      </c>
      <c r="F245" t="s">
        <v>299</v>
      </c>
      <c r="G245">
        <v>-4000000</v>
      </c>
      <c r="H245" t="s">
        <v>171</v>
      </c>
      <c r="I245" t="s">
        <v>69</v>
      </c>
    </row>
    <row r="246" spans="1:9">
      <c r="A246" s="50">
        <v>45086</v>
      </c>
      <c r="B246" s="51">
        <v>0.5480787037037037</v>
      </c>
      <c r="C246" t="s">
        <v>173</v>
      </c>
      <c r="D246" t="s">
        <v>181</v>
      </c>
      <c r="E246" t="s">
        <v>33</v>
      </c>
      <c r="F246" t="s">
        <v>323</v>
      </c>
      <c r="G246">
        <v>4000000</v>
      </c>
      <c r="H246" t="s">
        <v>171</v>
      </c>
      <c r="I246" t="s">
        <v>69</v>
      </c>
    </row>
    <row r="247" spans="1:9">
      <c r="A247" s="50">
        <v>45085</v>
      </c>
      <c r="B247" s="51">
        <v>0.7802083333333333</v>
      </c>
      <c r="C247" t="s">
        <v>173</v>
      </c>
      <c r="D247" t="s">
        <v>181</v>
      </c>
      <c r="E247" t="s">
        <v>33</v>
      </c>
      <c r="F247" t="s">
        <v>7</v>
      </c>
      <c r="G247">
        <v>150000</v>
      </c>
      <c r="H247" t="s">
        <v>171</v>
      </c>
      <c r="I247" t="s">
        <v>69</v>
      </c>
    </row>
    <row r="248" spans="1:9">
      <c r="A248" s="50">
        <v>45085</v>
      </c>
      <c r="B248" s="51">
        <v>0.7801967592592592</v>
      </c>
      <c r="C248" t="s">
        <v>176</v>
      </c>
      <c r="D248" t="s">
        <v>40</v>
      </c>
      <c r="E248" t="s">
        <v>177</v>
      </c>
      <c r="F248" t="s">
        <v>7</v>
      </c>
      <c r="G248">
        <v>-150000</v>
      </c>
      <c r="H248" t="s">
        <v>171</v>
      </c>
      <c r="I248" t="s">
        <v>66</v>
      </c>
    </row>
    <row r="249" spans="1:9">
      <c r="A249" s="50">
        <v>45085</v>
      </c>
      <c r="B249" s="51">
        <v>0.7788310185185185</v>
      </c>
      <c r="C249" t="s">
        <v>173</v>
      </c>
      <c r="D249" t="s">
        <v>72</v>
      </c>
      <c r="E249" t="s">
        <v>33</v>
      </c>
      <c r="F249" t="s">
        <v>324</v>
      </c>
      <c r="G249">
        <v>-100000</v>
      </c>
      <c r="H249" t="s">
        <v>171</v>
      </c>
      <c r="I249" t="s">
        <v>69</v>
      </c>
    </row>
    <row r="250" spans="1:9">
      <c r="A250" s="50">
        <v>45085</v>
      </c>
      <c r="B250" s="51">
        <v>0.7774189814814815</v>
      </c>
      <c r="C250" t="s">
        <v>173</v>
      </c>
      <c r="D250" t="s">
        <v>33</v>
      </c>
      <c r="E250" t="s">
        <v>33</v>
      </c>
      <c r="F250" t="s">
        <v>287</v>
      </c>
      <c r="G250">
        <v>150000</v>
      </c>
      <c r="H250" t="s">
        <v>171</v>
      </c>
      <c r="I250" t="s">
        <v>66</v>
      </c>
    </row>
    <row r="251" spans="1:9">
      <c r="A251" s="50">
        <v>45085</v>
      </c>
      <c r="B251" s="51">
        <v>0.7761226851851852</v>
      </c>
      <c r="C251" t="s">
        <v>173</v>
      </c>
      <c r="D251" t="s">
        <v>72</v>
      </c>
      <c r="E251" t="s">
        <v>33</v>
      </c>
      <c r="F251" t="s">
        <v>325</v>
      </c>
      <c r="G251">
        <v>-150000</v>
      </c>
      <c r="H251" t="s">
        <v>171</v>
      </c>
      <c r="I251" t="s">
        <v>69</v>
      </c>
    </row>
    <row r="252" spans="1:9">
      <c r="A252" s="50">
        <v>45084</v>
      </c>
      <c r="B252" s="51">
        <v>0.4178125</v>
      </c>
      <c r="C252" t="s">
        <v>176</v>
      </c>
      <c r="D252" t="s">
        <v>47</v>
      </c>
      <c r="E252" t="s">
        <v>254</v>
      </c>
      <c r="F252" t="s">
        <v>326</v>
      </c>
      <c r="G252">
        <v>-189900</v>
      </c>
      <c r="H252" t="s">
        <v>171</v>
      </c>
      <c r="I252" t="s">
        <v>209</v>
      </c>
    </row>
    <row r="253" spans="1:9">
      <c r="A253" s="50">
        <v>45084</v>
      </c>
      <c r="B253" s="51">
        <v>0.4177777777777778</v>
      </c>
      <c r="C253" t="s">
        <v>173</v>
      </c>
      <c r="D253" t="s">
        <v>181</v>
      </c>
      <c r="E253" t="s">
        <v>33</v>
      </c>
      <c r="F253" t="s">
        <v>326</v>
      </c>
      <c r="G253">
        <v>189900</v>
      </c>
      <c r="H253" t="s">
        <v>171</v>
      </c>
      <c r="I253" t="s">
        <v>82</v>
      </c>
    </row>
    <row r="254" spans="1:9">
      <c r="A254" s="50">
        <v>45083</v>
      </c>
      <c r="B254" s="51">
        <v>0.6471527777777778</v>
      </c>
      <c r="C254" t="s">
        <v>169</v>
      </c>
      <c r="D254" t="s">
        <v>29</v>
      </c>
      <c r="E254" t="s">
        <v>33</v>
      </c>
      <c r="F254" t="s">
        <v>178</v>
      </c>
      <c r="G254">
        <v>14000</v>
      </c>
      <c r="H254" t="s">
        <v>171</v>
      </c>
      <c r="I254" t="s">
        <v>69</v>
      </c>
    </row>
    <row r="255" spans="1:9">
      <c r="A255" s="50">
        <v>45083</v>
      </c>
      <c r="B255" s="51">
        <v>0.4300694444444444</v>
      </c>
      <c r="C255" t="s">
        <v>173</v>
      </c>
      <c r="D255" t="s">
        <v>327</v>
      </c>
      <c r="E255" t="s">
        <v>33</v>
      </c>
      <c r="F255" t="s">
        <v>328</v>
      </c>
      <c r="G255">
        <v>198000</v>
      </c>
      <c r="H255" t="s">
        <v>171</v>
      </c>
      <c r="I255" t="s">
        <v>69</v>
      </c>
    </row>
    <row r="256" spans="1:9">
      <c r="A256" s="50">
        <v>45083</v>
      </c>
      <c r="B256" s="51">
        <v>0.4184259259259259</v>
      </c>
      <c r="C256" t="s">
        <v>176</v>
      </c>
      <c r="D256" t="s">
        <v>47</v>
      </c>
      <c r="E256" t="s">
        <v>254</v>
      </c>
      <c r="F256" t="s">
        <v>328</v>
      </c>
      <c r="G256">
        <v>208000</v>
      </c>
      <c r="H256" t="s">
        <v>171</v>
      </c>
      <c r="I256" t="s">
        <v>209</v>
      </c>
    </row>
    <row r="257" spans="1:10">
      <c r="A257" s="50">
        <v>45083</v>
      </c>
      <c r="B257" s="51">
        <v>0.4184259259259259</v>
      </c>
      <c r="C257" t="s">
        <v>176</v>
      </c>
      <c r="D257" t="s">
        <v>47</v>
      </c>
      <c r="E257" t="s">
        <v>254</v>
      </c>
      <c r="F257" t="s">
        <v>328</v>
      </c>
      <c r="G257">
        <v>-198000</v>
      </c>
      <c r="H257" t="s">
        <v>171</v>
      </c>
      <c r="I257" t="s">
        <v>82</v>
      </c>
    </row>
    <row r="258" spans="1:10">
      <c r="A258" s="50">
        <v>45083</v>
      </c>
      <c r="B258" s="51">
        <v>0.4184027777777778</v>
      </c>
      <c r="C258" t="s">
        <v>173</v>
      </c>
      <c r="D258" t="s">
        <v>181</v>
      </c>
      <c r="E258" t="s">
        <v>33</v>
      </c>
      <c r="F258" t="s">
        <v>328</v>
      </c>
      <c r="G258">
        <v>198000</v>
      </c>
      <c r="H258" t="s">
        <v>171</v>
      </c>
      <c r="I258" t="s">
        <v>82</v>
      </c>
    </row>
    <row r="259" spans="1:10">
      <c r="A259" s="50">
        <v>45083</v>
      </c>
      <c r="B259" s="51">
        <v>0.4184027777777778</v>
      </c>
      <c r="C259" t="s">
        <v>173</v>
      </c>
      <c r="D259" t="s">
        <v>222</v>
      </c>
      <c r="E259" t="s">
        <v>33</v>
      </c>
      <c r="F259" t="s">
        <v>329</v>
      </c>
      <c r="G259">
        <v>-198000</v>
      </c>
      <c r="H259" t="s">
        <v>171</v>
      </c>
      <c r="I259" t="s">
        <v>69</v>
      </c>
    </row>
    <row r="260" spans="1:10">
      <c r="A260" s="50">
        <v>45083</v>
      </c>
      <c r="B260" s="51">
        <v>0.2978819444444444</v>
      </c>
      <c r="C260" t="s">
        <v>173</v>
      </c>
      <c r="D260" t="s">
        <v>173</v>
      </c>
      <c r="E260" t="s">
        <v>33</v>
      </c>
      <c r="F260" t="s">
        <v>302</v>
      </c>
      <c r="G260">
        <v>-14000</v>
      </c>
      <c r="H260" t="s">
        <v>171</v>
      </c>
      <c r="I260" t="s">
        <v>180</v>
      </c>
    </row>
    <row r="261" spans="1:10">
      <c r="A261" s="50">
        <v>45083</v>
      </c>
      <c r="B261" s="51">
        <v>0.2978819444444444</v>
      </c>
      <c r="C261" t="s">
        <v>173</v>
      </c>
      <c r="D261" t="s">
        <v>181</v>
      </c>
      <c r="E261" t="s">
        <v>33</v>
      </c>
      <c r="F261" t="s">
        <v>182</v>
      </c>
      <c r="G261">
        <v>-20000</v>
      </c>
      <c r="H261" t="s">
        <v>171</v>
      </c>
      <c r="I261" t="s">
        <v>69</v>
      </c>
    </row>
    <row r="262" spans="1:10">
      <c r="A262" s="50">
        <v>45083</v>
      </c>
      <c r="B262" s="51">
        <v>0.2978703703703704</v>
      </c>
      <c r="C262" t="s">
        <v>173</v>
      </c>
      <c r="D262" t="s">
        <v>181</v>
      </c>
      <c r="E262" t="s">
        <v>33</v>
      </c>
      <c r="F262" t="s">
        <v>183</v>
      </c>
      <c r="G262">
        <v>20000</v>
      </c>
      <c r="H262" t="s">
        <v>171</v>
      </c>
      <c r="I262" t="s">
        <v>180</v>
      </c>
    </row>
    <row r="263" spans="1:10">
      <c r="A263" s="50">
        <v>45082</v>
      </c>
      <c r="B263" s="51">
        <v>0.4574884259259259</v>
      </c>
      <c r="C263" t="s">
        <v>173</v>
      </c>
      <c r="D263" t="s">
        <v>173</v>
      </c>
      <c r="E263" t="s">
        <v>33</v>
      </c>
      <c r="F263" t="s">
        <v>330</v>
      </c>
      <c r="G263">
        <v>282400</v>
      </c>
      <c r="H263" t="s">
        <v>171</v>
      </c>
      <c r="I263" t="s">
        <v>69</v>
      </c>
    </row>
    <row r="264" spans="1:10">
      <c r="A264" s="50">
        <v>45082</v>
      </c>
      <c r="B264" s="51">
        <v>0.4213657407407407</v>
      </c>
      <c r="C264" t="s">
        <v>173</v>
      </c>
      <c r="D264" t="s">
        <v>72</v>
      </c>
      <c r="E264" t="s">
        <v>33</v>
      </c>
      <c r="F264" t="s">
        <v>195</v>
      </c>
      <c r="G264">
        <v>-18300</v>
      </c>
      <c r="H264" t="s">
        <v>171</v>
      </c>
      <c r="I264" t="s">
        <v>69</v>
      </c>
    </row>
    <row r="265" spans="1:10">
      <c r="A265" s="50">
        <v>45080</v>
      </c>
      <c r="B265" s="51">
        <v>0.8013888888888889</v>
      </c>
      <c r="C265" t="s">
        <v>176</v>
      </c>
      <c r="D265" t="s">
        <v>35</v>
      </c>
      <c r="E265" t="s">
        <v>331</v>
      </c>
      <c r="F265" t="s">
        <v>332</v>
      </c>
      <c r="G265">
        <v>-583455</v>
      </c>
      <c r="H265" t="s">
        <v>171</v>
      </c>
      <c r="I265" t="s">
        <v>333</v>
      </c>
      <c r="J265" t="s">
        <v>334</v>
      </c>
    </row>
    <row r="266" spans="1:10">
      <c r="A266" s="50">
        <v>45080</v>
      </c>
      <c r="B266" s="51">
        <v>0.7986574074074074</v>
      </c>
      <c r="C266" t="s">
        <v>176</v>
      </c>
      <c r="D266" t="s">
        <v>35</v>
      </c>
      <c r="E266" t="s">
        <v>331</v>
      </c>
      <c r="F266" t="s">
        <v>335</v>
      </c>
      <c r="G266">
        <v>-837999</v>
      </c>
      <c r="H266" t="s">
        <v>171</v>
      </c>
      <c r="I266" t="s">
        <v>192</v>
      </c>
      <c r="J266" t="s">
        <v>334</v>
      </c>
    </row>
    <row r="267" spans="1:10">
      <c r="A267" s="50">
        <v>45080</v>
      </c>
      <c r="B267" s="51">
        <v>0.7774421296296297</v>
      </c>
      <c r="C267" t="s">
        <v>176</v>
      </c>
      <c r="D267" t="s">
        <v>40</v>
      </c>
      <c r="E267" t="s">
        <v>177</v>
      </c>
      <c r="F267" t="s">
        <v>178</v>
      </c>
      <c r="G267">
        <v>-1</v>
      </c>
      <c r="H267" t="s">
        <v>171</v>
      </c>
      <c r="I267" t="s">
        <v>69</v>
      </c>
    </row>
    <row r="268" spans="1:10">
      <c r="A268" s="50">
        <v>45080</v>
      </c>
      <c r="B268" s="51">
        <v>0.7720486111111111</v>
      </c>
      <c r="C268" t="s">
        <v>176</v>
      </c>
      <c r="D268" t="s">
        <v>40</v>
      </c>
      <c r="E268" t="s">
        <v>177</v>
      </c>
      <c r="F268" t="s">
        <v>178</v>
      </c>
      <c r="G268">
        <v>-100000</v>
      </c>
      <c r="H268" t="s">
        <v>171</v>
      </c>
      <c r="I268" t="s">
        <v>69</v>
      </c>
    </row>
    <row r="269" spans="1:10">
      <c r="A269" s="50">
        <v>45078</v>
      </c>
      <c r="B269" s="51">
        <v>0.7023263888888889</v>
      </c>
      <c r="C269" t="s">
        <v>173</v>
      </c>
      <c r="D269" t="s">
        <v>174</v>
      </c>
      <c r="E269" t="s">
        <v>33</v>
      </c>
      <c r="F269" t="s">
        <v>336</v>
      </c>
      <c r="G269">
        <v>100000</v>
      </c>
      <c r="H269" t="s">
        <v>171</v>
      </c>
      <c r="I269" t="s">
        <v>69</v>
      </c>
    </row>
    <row r="270" spans="1:10">
      <c r="A270" s="50">
        <v>45078</v>
      </c>
      <c r="B270" s="51">
        <v>0.3357986111111111</v>
      </c>
      <c r="C270" t="s">
        <v>176</v>
      </c>
      <c r="D270" t="s">
        <v>37</v>
      </c>
      <c r="E270" t="s">
        <v>259</v>
      </c>
      <c r="F270" t="s">
        <v>264</v>
      </c>
      <c r="G270">
        <v>-20000</v>
      </c>
      <c r="H270" t="s">
        <v>171</v>
      </c>
      <c r="I270" t="s">
        <v>69</v>
      </c>
    </row>
    <row r="271" spans="1:10">
      <c r="A271" s="50">
        <v>45078</v>
      </c>
      <c r="B271" s="51">
        <v>0.3357986111111111</v>
      </c>
      <c r="C271" t="s">
        <v>176</v>
      </c>
      <c r="D271" t="s">
        <v>37</v>
      </c>
      <c r="E271" t="s">
        <v>259</v>
      </c>
      <c r="F271" t="s">
        <v>260</v>
      </c>
      <c r="G271">
        <v>-50000</v>
      </c>
      <c r="H271" t="s">
        <v>171</v>
      </c>
      <c r="I271" t="s">
        <v>69</v>
      </c>
    </row>
    <row r="272" spans="1:10">
      <c r="A272" s="50">
        <v>45078</v>
      </c>
      <c r="B272" s="51">
        <v>0.3357986111111111</v>
      </c>
      <c r="C272" t="s">
        <v>173</v>
      </c>
      <c r="D272" t="s">
        <v>174</v>
      </c>
      <c r="E272" t="s">
        <v>33</v>
      </c>
      <c r="F272" t="s">
        <v>337</v>
      </c>
      <c r="G272">
        <v>-100000</v>
      </c>
      <c r="H272" t="s">
        <v>171</v>
      </c>
      <c r="I272" t="s">
        <v>69</v>
      </c>
    </row>
    <row r="273" spans="1:9">
      <c r="A273" s="50">
        <v>45078</v>
      </c>
      <c r="B273" s="51">
        <v>0.3357986111111111</v>
      </c>
      <c r="C273" t="s">
        <v>176</v>
      </c>
      <c r="D273" t="s">
        <v>37</v>
      </c>
      <c r="E273" t="s">
        <v>259</v>
      </c>
      <c r="F273" t="s">
        <v>265</v>
      </c>
      <c r="G273">
        <v>-20000</v>
      </c>
      <c r="H273" t="s">
        <v>171</v>
      </c>
      <c r="I273" t="s">
        <v>69</v>
      </c>
    </row>
    <row r="274" spans="1:9">
      <c r="A274" s="50">
        <v>45078</v>
      </c>
      <c r="B274" s="51">
        <v>0.3357986111111111</v>
      </c>
      <c r="C274" t="s">
        <v>176</v>
      </c>
      <c r="D274" t="s">
        <v>37</v>
      </c>
      <c r="E274" t="s">
        <v>259</v>
      </c>
      <c r="F274" t="s">
        <v>267</v>
      </c>
      <c r="G274">
        <v>-50000</v>
      </c>
      <c r="H274" t="s">
        <v>171</v>
      </c>
      <c r="I274" t="s">
        <v>69</v>
      </c>
    </row>
    <row r="275" spans="1:9">
      <c r="A275" s="50">
        <v>45078</v>
      </c>
      <c r="B275" s="51">
        <v>0.3357986111111111</v>
      </c>
      <c r="C275" t="s">
        <v>176</v>
      </c>
      <c r="D275" t="s">
        <v>37</v>
      </c>
      <c r="E275" t="s">
        <v>259</v>
      </c>
      <c r="F275" t="s">
        <v>271</v>
      </c>
      <c r="G275">
        <v>-10000</v>
      </c>
      <c r="H275" t="s">
        <v>171</v>
      </c>
      <c r="I275" t="s">
        <v>69</v>
      </c>
    </row>
    <row r="276" spans="1:9">
      <c r="A276" s="50">
        <v>45078</v>
      </c>
      <c r="B276" s="51">
        <v>0.3357986111111111</v>
      </c>
      <c r="C276" t="s">
        <v>176</v>
      </c>
      <c r="D276" t="s">
        <v>42</v>
      </c>
      <c r="E276" t="s">
        <v>269</v>
      </c>
      <c r="F276" t="s">
        <v>270</v>
      </c>
      <c r="G276">
        <v>-100000</v>
      </c>
      <c r="H276" t="s">
        <v>171</v>
      </c>
      <c r="I276" t="s">
        <v>69</v>
      </c>
    </row>
    <row r="277" spans="1:9">
      <c r="A277" s="50">
        <v>45078</v>
      </c>
      <c r="B277" s="51">
        <v>0.3357986111111111</v>
      </c>
      <c r="C277" t="s">
        <v>173</v>
      </c>
      <c r="D277" t="s">
        <v>173</v>
      </c>
      <c r="E277" t="s">
        <v>33</v>
      </c>
      <c r="F277" t="s">
        <v>268</v>
      </c>
      <c r="G277">
        <v>-300000</v>
      </c>
      <c r="H277" t="s">
        <v>171</v>
      </c>
      <c r="I277" t="s">
        <v>69</v>
      </c>
    </row>
    <row r="278" spans="1:9">
      <c r="A278" s="50">
        <v>45078</v>
      </c>
      <c r="B278" s="51">
        <v>0.3357986111111111</v>
      </c>
      <c r="C278" t="s">
        <v>176</v>
      </c>
      <c r="D278" t="s">
        <v>37</v>
      </c>
      <c r="E278" t="s">
        <v>259</v>
      </c>
      <c r="F278" t="s">
        <v>261</v>
      </c>
      <c r="G278">
        <v>-40000</v>
      </c>
      <c r="H278" t="s">
        <v>171</v>
      </c>
      <c r="I278" t="s">
        <v>69</v>
      </c>
    </row>
    <row r="279" spans="1:9">
      <c r="A279" s="50">
        <v>45078</v>
      </c>
      <c r="B279" s="51">
        <v>0.3357986111111111</v>
      </c>
      <c r="C279" t="s">
        <v>176</v>
      </c>
      <c r="D279" t="s">
        <v>37</v>
      </c>
      <c r="E279" t="s">
        <v>259</v>
      </c>
      <c r="F279" t="s">
        <v>272</v>
      </c>
      <c r="G279">
        <v>-50000</v>
      </c>
      <c r="H279" t="s">
        <v>171</v>
      </c>
      <c r="I279" t="s">
        <v>69</v>
      </c>
    </row>
    <row r="280" spans="1:9">
      <c r="A280" s="50">
        <v>45078</v>
      </c>
      <c r="B280" s="51">
        <v>0.3357986111111111</v>
      </c>
      <c r="C280" t="s">
        <v>176</v>
      </c>
      <c r="D280" t="s">
        <v>37</v>
      </c>
      <c r="E280" t="s">
        <v>259</v>
      </c>
      <c r="F280" t="s">
        <v>266</v>
      </c>
      <c r="G280">
        <v>-30000</v>
      </c>
      <c r="H280" t="s">
        <v>171</v>
      </c>
      <c r="I280" t="s">
        <v>69</v>
      </c>
    </row>
    <row r="281" spans="1:9">
      <c r="A281" s="50">
        <v>45078</v>
      </c>
      <c r="B281" s="51">
        <v>0.3357986111111111</v>
      </c>
      <c r="C281" t="s">
        <v>176</v>
      </c>
      <c r="D281" t="s">
        <v>40</v>
      </c>
      <c r="E281" t="s">
        <v>262</v>
      </c>
      <c r="F281" t="s">
        <v>263</v>
      </c>
      <c r="G281">
        <v>-200000</v>
      </c>
      <c r="H281" t="s">
        <v>171</v>
      </c>
      <c r="I281" t="s">
        <v>69</v>
      </c>
    </row>
    <row r="282" spans="1:9">
      <c r="A282" s="50">
        <v>45078</v>
      </c>
      <c r="B282" s="51">
        <v>0.3357986111111111</v>
      </c>
      <c r="C282" t="s">
        <v>176</v>
      </c>
      <c r="D282" t="s">
        <v>35</v>
      </c>
      <c r="E282" t="s">
        <v>273</v>
      </c>
      <c r="F282" t="s">
        <v>274</v>
      </c>
      <c r="G282">
        <v>-300000</v>
      </c>
      <c r="H282" t="s">
        <v>171</v>
      </c>
      <c r="I282" t="s">
        <v>69</v>
      </c>
    </row>
    <row r="283" spans="1:9">
      <c r="A283" s="50">
        <v>45075</v>
      </c>
      <c r="B283" s="51">
        <v>0.7264930555555555</v>
      </c>
      <c r="C283" t="s">
        <v>173</v>
      </c>
      <c r="D283" t="s">
        <v>72</v>
      </c>
      <c r="E283" t="s">
        <v>33</v>
      </c>
      <c r="F283" t="s">
        <v>338</v>
      </c>
      <c r="G283">
        <v>-50000</v>
      </c>
      <c r="H283" t="s">
        <v>171</v>
      </c>
      <c r="I283" t="s">
        <v>69</v>
      </c>
    </row>
    <row r="284" spans="1:9">
      <c r="A284" s="50">
        <v>45075</v>
      </c>
      <c r="B284" s="51">
        <v>0.5039583333333333</v>
      </c>
      <c r="C284" t="s">
        <v>173</v>
      </c>
      <c r="D284" t="s">
        <v>174</v>
      </c>
      <c r="E284" t="s">
        <v>33</v>
      </c>
      <c r="F284" t="s">
        <v>68</v>
      </c>
      <c r="G284">
        <v>7</v>
      </c>
      <c r="H284" t="s">
        <v>171</v>
      </c>
      <c r="I284" t="s">
        <v>68</v>
      </c>
    </row>
    <row r="285" spans="1:9">
      <c r="A285" s="50">
        <v>45075</v>
      </c>
      <c r="B285" s="51">
        <v>0.5039583333333333</v>
      </c>
      <c r="C285" t="s">
        <v>173</v>
      </c>
      <c r="D285" t="s">
        <v>173</v>
      </c>
      <c r="E285" t="s">
        <v>33</v>
      </c>
      <c r="F285" t="s">
        <v>68</v>
      </c>
      <c r="G285">
        <v>-7</v>
      </c>
      <c r="H285" t="s">
        <v>171</v>
      </c>
      <c r="I285" t="s">
        <v>67</v>
      </c>
    </row>
    <row r="286" spans="1:9">
      <c r="A286" s="50">
        <v>45074</v>
      </c>
      <c r="B286" s="51">
        <v>0.5499189814814814</v>
      </c>
      <c r="C286" t="s">
        <v>169</v>
      </c>
      <c r="D286" t="s">
        <v>31</v>
      </c>
      <c r="E286" t="s">
        <v>33</v>
      </c>
      <c r="F286" t="s">
        <v>339</v>
      </c>
      <c r="G286">
        <v>1</v>
      </c>
      <c r="H286" t="s">
        <v>171</v>
      </c>
      <c r="I286" t="s">
        <v>69</v>
      </c>
    </row>
    <row r="287" spans="1:9">
      <c r="A287" s="50">
        <v>45073</v>
      </c>
      <c r="B287" s="51">
        <v>0.3956828703703704</v>
      </c>
      <c r="C287" t="s">
        <v>176</v>
      </c>
      <c r="D287" t="s">
        <v>40</v>
      </c>
      <c r="E287" t="s">
        <v>177</v>
      </c>
      <c r="F287" t="s">
        <v>7</v>
      </c>
      <c r="G287">
        <v>-1000000</v>
      </c>
      <c r="H287" t="s">
        <v>171</v>
      </c>
      <c r="I287" t="s">
        <v>66</v>
      </c>
    </row>
    <row r="288" spans="1:9">
      <c r="A288" s="50">
        <v>45073</v>
      </c>
      <c r="B288" s="51">
        <v>0.3956828703703704</v>
      </c>
      <c r="C288" t="s">
        <v>173</v>
      </c>
      <c r="D288" t="s">
        <v>181</v>
      </c>
      <c r="E288" t="s">
        <v>33</v>
      </c>
      <c r="F288" t="s">
        <v>7</v>
      </c>
      <c r="G288">
        <v>1000000</v>
      </c>
      <c r="H288" t="s">
        <v>171</v>
      </c>
      <c r="I288" t="s">
        <v>69</v>
      </c>
    </row>
    <row r="289" spans="1:9">
      <c r="A289" s="50">
        <v>45073</v>
      </c>
      <c r="B289" s="51">
        <v>0.392650462962963</v>
      </c>
      <c r="C289" t="s">
        <v>173</v>
      </c>
      <c r="D289" t="s">
        <v>181</v>
      </c>
      <c r="E289" t="s">
        <v>33</v>
      </c>
      <c r="F289" t="s">
        <v>7</v>
      </c>
      <c r="G289">
        <v>100000</v>
      </c>
      <c r="H289" t="s">
        <v>171</v>
      </c>
      <c r="I289" t="s">
        <v>67</v>
      </c>
    </row>
    <row r="290" spans="1:9">
      <c r="A290" s="50">
        <v>45073</v>
      </c>
      <c r="B290" s="51">
        <v>0.3926388888888889</v>
      </c>
      <c r="C290" t="s">
        <v>173</v>
      </c>
      <c r="D290" t="s">
        <v>181</v>
      </c>
      <c r="E290" t="s">
        <v>33</v>
      </c>
      <c r="F290" t="s">
        <v>340</v>
      </c>
      <c r="G290">
        <v>-100000</v>
      </c>
      <c r="H290" t="s">
        <v>171</v>
      </c>
      <c r="I290" t="s">
        <v>69</v>
      </c>
    </row>
    <row r="291" spans="1:9">
      <c r="A291" s="50">
        <v>45073</v>
      </c>
      <c r="B291" s="51">
        <v>0.282349537037037</v>
      </c>
      <c r="C291" t="s">
        <v>169</v>
      </c>
      <c r="D291" t="s">
        <v>28</v>
      </c>
      <c r="E291" t="s">
        <v>33</v>
      </c>
      <c r="F291" t="s">
        <v>170</v>
      </c>
      <c r="G291">
        <v>7</v>
      </c>
      <c r="H291" t="s">
        <v>171</v>
      </c>
      <c r="I291" t="s">
        <v>67</v>
      </c>
    </row>
    <row r="292" spans="1:9">
      <c r="A292" s="50">
        <v>45073</v>
      </c>
      <c r="B292" s="51">
        <v>0.1888541666666667</v>
      </c>
      <c r="C292" t="s">
        <v>169</v>
      </c>
      <c r="D292" t="s">
        <v>28</v>
      </c>
      <c r="E292" t="s">
        <v>33</v>
      </c>
      <c r="F292" t="s">
        <v>172</v>
      </c>
      <c r="G292">
        <v>41</v>
      </c>
      <c r="H292" t="s">
        <v>171</v>
      </c>
      <c r="I292" t="s">
        <v>68</v>
      </c>
    </row>
    <row r="293" spans="1:9">
      <c r="A293" s="50">
        <v>45073</v>
      </c>
      <c r="B293" s="51">
        <v>0.1888194444444445</v>
      </c>
      <c r="C293" t="s">
        <v>173</v>
      </c>
      <c r="D293" t="s">
        <v>174</v>
      </c>
      <c r="E293" t="s">
        <v>33</v>
      </c>
      <c r="F293" t="s">
        <v>175</v>
      </c>
      <c r="G293">
        <v>15590</v>
      </c>
      <c r="H293" t="s">
        <v>171</v>
      </c>
      <c r="I293" t="s">
        <v>64</v>
      </c>
    </row>
    <row r="294" spans="1:9">
      <c r="A294" s="50">
        <v>45072</v>
      </c>
      <c r="B294" s="51">
        <v>0.7980208333333333</v>
      </c>
      <c r="C294" t="s">
        <v>176</v>
      </c>
      <c r="D294" t="s">
        <v>53</v>
      </c>
      <c r="E294" t="s">
        <v>312</v>
      </c>
      <c r="F294" t="s">
        <v>313</v>
      </c>
      <c r="G294">
        <v>-1421300</v>
      </c>
      <c r="H294" t="s">
        <v>171</v>
      </c>
      <c r="I294" t="s">
        <v>69</v>
      </c>
    </row>
    <row r="295" spans="1:9">
      <c r="A295" s="50">
        <v>45072</v>
      </c>
      <c r="B295" s="51">
        <v>0.2162615740740741</v>
      </c>
      <c r="C295" t="s">
        <v>173</v>
      </c>
      <c r="D295" t="s">
        <v>174</v>
      </c>
      <c r="E295" t="s">
        <v>33</v>
      </c>
      <c r="F295" t="s">
        <v>341</v>
      </c>
      <c r="G295">
        <v>-1000000</v>
      </c>
      <c r="H295" t="s">
        <v>171</v>
      </c>
      <c r="I295" t="s">
        <v>66</v>
      </c>
    </row>
    <row r="296" spans="1:9">
      <c r="A296" s="50">
        <v>45072</v>
      </c>
      <c r="B296" s="51">
        <v>0.2162615740740741</v>
      </c>
      <c r="C296" t="s">
        <v>173</v>
      </c>
      <c r="D296" t="s">
        <v>181</v>
      </c>
      <c r="E296" t="s">
        <v>33</v>
      </c>
      <c r="F296" t="s">
        <v>7</v>
      </c>
      <c r="G296">
        <v>1000000</v>
      </c>
      <c r="H296" t="s">
        <v>171</v>
      </c>
      <c r="I296" t="s">
        <v>74</v>
      </c>
    </row>
    <row r="297" spans="1:9">
      <c r="A297" s="50">
        <v>45072</v>
      </c>
      <c r="B297" s="51">
        <v>0.1752893518518518</v>
      </c>
      <c r="C297" t="s">
        <v>173</v>
      </c>
      <c r="D297" t="s">
        <v>33</v>
      </c>
      <c r="E297" t="s">
        <v>33</v>
      </c>
      <c r="F297" t="s">
        <v>287</v>
      </c>
      <c r="G297">
        <v>20000</v>
      </c>
      <c r="H297" t="s">
        <v>171</v>
      </c>
      <c r="I297" t="s">
        <v>75</v>
      </c>
    </row>
    <row r="298" spans="1:9">
      <c r="A298" s="50">
        <v>45072</v>
      </c>
      <c r="B298" s="51">
        <v>0.1752893518518518</v>
      </c>
      <c r="C298" t="s">
        <v>176</v>
      </c>
      <c r="D298" t="s">
        <v>40</v>
      </c>
      <c r="E298" t="s">
        <v>177</v>
      </c>
      <c r="F298" t="s">
        <v>342</v>
      </c>
      <c r="G298">
        <v>-20000</v>
      </c>
      <c r="H298" t="s">
        <v>171</v>
      </c>
      <c r="I298" t="s">
        <v>69</v>
      </c>
    </row>
    <row r="299" spans="1:9">
      <c r="A299" s="50">
        <v>45071</v>
      </c>
      <c r="B299" s="51">
        <v>0.8433217592592592</v>
      </c>
      <c r="C299" t="s">
        <v>176</v>
      </c>
      <c r="D299" t="s">
        <v>40</v>
      </c>
      <c r="E299" t="s">
        <v>186</v>
      </c>
      <c r="F299" t="s">
        <v>343</v>
      </c>
      <c r="G299">
        <v>-46827</v>
      </c>
      <c r="H299" t="s">
        <v>171</v>
      </c>
      <c r="I299" t="s">
        <v>69</v>
      </c>
    </row>
    <row r="300" spans="1:9">
      <c r="A300" s="50">
        <v>45071</v>
      </c>
      <c r="B300" s="51">
        <v>0.8383912037037037</v>
      </c>
      <c r="C300" t="s">
        <v>176</v>
      </c>
      <c r="D300" t="s">
        <v>40</v>
      </c>
      <c r="E300" t="s">
        <v>186</v>
      </c>
      <c r="F300" t="s">
        <v>344</v>
      </c>
      <c r="G300">
        <v>-12300</v>
      </c>
      <c r="H300" t="s">
        <v>171</v>
      </c>
      <c r="I300" t="s">
        <v>69</v>
      </c>
    </row>
    <row r="301" spans="1:9">
      <c r="A301" s="50">
        <v>45071</v>
      </c>
      <c r="B301" s="51">
        <v>0.8383796296296296</v>
      </c>
      <c r="C301" t="s">
        <v>176</v>
      </c>
      <c r="D301" t="s">
        <v>40</v>
      </c>
      <c r="E301" t="s">
        <v>186</v>
      </c>
      <c r="F301" t="s">
        <v>344</v>
      </c>
      <c r="G301">
        <v>-120600</v>
      </c>
      <c r="H301" t="s">
        <v>171</v>
      </c>
      <c r="I301" t="s">
        <v>69</v>
      </c>
    </row>
    <row r="302" spans="1:9">
      <c r="A302" s="50">
        <v>45071</v>
      </c>
      <c r="B302" s="51">
        <v>0.8077199074074074</v>
      </c>
      <c r="C302" t="s">
        <v>176</v>
      </c>
      <c r="D302" t="s">
        <v>40</v>
      </c>
      <c r="E302" t="s">
        <v>186</v>
      </c>
      <c r="F302" t="s">
        <v>345</v>
      </c>
      <c r="G302">
        <v>-42860</v>
      </c>
      <c r="H302" t="s">
        <v>171</v>
      </c>
      <c r="I302" t="s">
        <v>69</v>
      </c>
    </row>
    <row r="303" spans="1:9">
      <c r="A303" s="50">
        <v>45071</v>
      </c>
      <c r="B303" s="51">
        <v>0.7990162037037037</v>
      </c>
      <c r="C303" t="s">
        <v>176</v>
      </c>
      <c r="D303" t="s">
        <v>40</v>
      </c>
      <c r="E303" t="s">
        <v>186</v>
      </c>
      <c r="F303" t="s">
        <v>346</v>
      </c>
      <c r="G303">
        <v>-159630</v>
      </c>
      <c r="H303" t="s">
        <v>171</v>
      </c>
      <c r="I303" t="s">
        <v>69</v>
      </c>
    </row>
    <row r="304" spans="1:9">
      <c r="A304" s="50">
        <v>45071</v>
      </c>
      <c r="B304" s="51">
        <v>0.3918518518518518</v>
      </c>
      <c r="C304" t="s">
        <v>173</v>
      </c>
      <c r="D304" t="s">
        <v>181</v>
      </c>
      <c r="E304" t="s">
        <v>33</v>
      </c>
      <c r="F304" t="s">
        <v>7</v>
      </c>
      <c r="G304">
        <v>1000000</v>
      </c>
      <c r="H304" t="s">
        <v>171</v>
      </c>
      <c r="I304" t="s">
        <v>66</v>
      </c>
    </row>
    <row r="305" spans="1:9">
      <c r="A305" s="50">
        <v>45071</v>
      </c>
      <c r="B305" s="51">
        <v>0.336875</v>
      </c>
      <c r="C305" t="s">
        <v>173</v>
      </c>
      <c r="D305" t="s">
        <v>181</v>
      </c>
      <c r="E305" t="s">
        <v>33</v>
      </c>
      <c r="F305" t="s">
        <v>7</v>
      </c>
      <c r="G305">
        <v>-1000000</v>
      </c>
      <c r="H305" t="s">
        <v>171</v>
      </c>
      <c r="I305" t="s">
        <v>69</v>
      </c>
    </row>
    <row r="306" spans="1:9">
      <c r="A306" s="50">
        <v>45071</v>
      </c>
      <c r="B306" s="51">
        <v>0.2159490740740741</v>
      </c>
      <c r="C306" t="s">
        <v>169</v>
      </c>
      <c r="D306" t="s">
        <v>29</v>
      </c>
      <c r="E306" t="s">
        <v>33</v>
      </c>
      <c r="F306" t="s">
        <v>193</v>
      </c>
      <c r="G306">
        <v>4810375</v>
      </c>
      <c r="H306" t="s">
        <v>171</v>
      </c>
      <c r="I306" t="s">
        <v>69</v>
      </c>
    </row>
    <row r="307" spans="1:9">
      <c r="A307" s="50">
        <v>45068</v>
      </c>
      <c r="B307" s="51">
        <v>0.6357175925925926</v>
      </c>
      <c r="C307" t="s">
        <v>176</v>
      </c>
      <c r="D307" t="s">
        <v>40</v>
      </c>
      <c r="E307" t="s">
        <v>177</v>
      </c>
      <c r="F307" t="s">
        <v>178</v>
      </c>
      <c r="G307">
        <v>-3850000</v>
      </c>
      <c r="H307" t="s">
        <v>171</v>
      </c>
      <c r="I307" t="s">
        <v>69</v>
      </c>
    </row>
    <row r="308" spans="1:9">
      <c r="A308" s="50">
        <v>45067</v>
      </c>
      <c r="B308" s="51">
        <v>0.5305902777777778</v>
      </c>
      <c r="C308" t="s">
        <v>173</v>
      </c>
      <c r="D308" t="s">
        <v>181</v>
      </c>
      <c r="E308" t="s">
        <v>33</v>
      </c>
      <c r="F308" t="s">
        <v>182</v>
      </c>
      <c r="G308">
        <v>-100000</v>
      </c>
      <c r="H308" t="s">
        <v>171</v>
      </c>
      <c r="I308" t="s">
        <v>69</v>
      </c>
    </row>
    <row r="309" spans="1:9">
      <c r="A309" s="50">
        <v>45067</v>
      </c>
      <c r="B309" s="51">
        <v>0.5305787037037037</v>
      </c>
      <c r="C309" t="s">
        <v>173</v>
      </c>
      <c r="D309" t="s">
        <v>181</v>
      </c>
      <c r="E309" t="s">
        <v>33</v>
      </c>
      <c r="F309" t="s">
        <v>183</v>
      </c>
      <c r="G309">
        <v>100000</v>
      </c>
      <c r="H309" t="s">
        <v>171</v>
      </c>
      <c r="I309" t="s">
        <v>180</v>
      </c>
    </row>
    <row r="310" spans="1:9">
      <c r="A310" s="50">
        <v>45067</v>
      </c>
      <c r="B310" s="51">
        <v>0.5305787037037037</v>
      </c>
      <c r="C310" t="s">
        <v>176</v>
      </c>
      <c r="D310" t="s">
        <v>42</v>
      </c>
      <c r="E310" t="s">
        <v>318</v>
      </c>
      <c r="F310" t="s">
        <v>319</v>
      </c>
      <c r="G310">
        <v>-100000</v>
      </c>
      <c r="H310" t="s">
        <v>171</v>
      </c>
      <c r="I310" t="s">
        <v>180</v>
      </c>
    </row>
    <row r="311" spans="1:9">
      <c r="A311" s="50">
        <v>45067</v>
      </c>
      <c r="B311" s="51">
        <v>0.4276504629629629</v>
      </c>
      <c r="C311" t="s">
        <v>176</v>
      </c>
      <c r="D311" t="s">
        <v>36</v>
      </c>
      <c r="E311" t="s">
        <v>211</v>
      </c>
      <c r="F311" t="s">
        <v>212</v>
      </c>
      <c r="G311">
        <v>-50000</v>
      </c>
      <c r="H311" t="s">
        <v>171</v>
      </c>
      <c r="I311" t="s">
        <v>67</v>
      </c>
    </row>
    <row r="312" spans="1:9">
      <c r="A312" s="50">
        <v>45066</v>
      </c>
      <c r="B312" s="51">
        <v>0.7164351851851852</v>
      </c>
      <c r="C312" t="s">
        <v>173</v>
      </c>
      <c r="D312" t="s">
        <v>181</v>
      </c>
      <c r="E312" t="s">
        <v>33</v>
      </c>
      <c r="F312" t="s">
        <v>183</v>
      </c>
      <c r="G312">
        <v>13626</v>
      </c>
      <c r="H312" t="s">
        <v>171</v>
      </c>
      <c r="I312" t="s">
        <v>180</v>
      </c>
    </row>
    <row r="313" spans="1:9">
      <c r="A313" s="50">
        <v>45066</v>
      </c>
      <c r="B313" s="51">
        <v>0.7164351851851852</v>
      </c>
      <c r="C313" t="s">
        <v>176</v>
      </c>
      <c r="D313" t="s">
        <v>33</v>
      </c>
      <c r="E313" t="s">
        <v>33</v>
      </c>
      <c r="F313" t="s">
        <v>303</v>
      </c>
      <c r="G313">
        <v>-15500</v>
      </c>
      <c r="H313" t="s">
        <v>171</v>
      </c>
      <c r="I313" t="s">
        <v>192</v>
      </c>
    </row>
    <row r="314" spans="1:9">
      <c r="A314" s="50">
        <v>45066</v>
      </c>
      <c r="B314" s="51">
        <v>0.7164351851851852</v>
      </c>
      <c r="C314" t="s">
        <v>173</v>
      </c>
      <c r="D314" t="s">
        <v>181</v>
      </c>
      <c r="E314" t="s">
        <v>33</v>
      </c>
      <c r="F314" t="s">
        <v>182</v>
      </c>
      <c r="G314">
        <v>-13626</v>
      </c>
      <c r="H314" t="s">
        <v>171</v>
      </c>
      <c r="I314" t="s">
        <v>69</v>
      </c>
    </row>
    <row r="315" spans="1:9">
      <c r="A315" s="50">
        <v>45066</v>
      </c>
      <c r="B315" s="51">
        <v>0.6902893518518518</v>
      </c>
      <c r="C315" t="s">
        <v>176</v>
      </c>
      <c r="D315" t="s">
        <v>40</v>
      </c>
      <c r="E315" t="s">
        <v>213</v>
      </c>
      <c r="F315" t="s">
        <v>347</v>
      </c>
      <c r="G315">
        <v>-18000</v>
      </c>
      <c r="H315" t="s">
        <v>171</v>
      </c>
      <c r="I315" t="s">
        <v>69</v>
      </c>
    </row>
    <row r="316" spans="1:9">
      <c r="A316" s="50">
        <v>45066</v>
      </c>
      <c r="B316" s="51">
        <v>0.6670254629629629</v>
      </c>
      <c r="C316" t="s">
        <v>176</v>
      </c>
      <c r="D316" t="s">
        <v>40</v>
      </c>
      <c r="E316" t="s">
        <v>177</v>
      </c>
      <c r="F316" t="s">
        <v>178</v>
      </c>
      <c r="G316">
        <v>-100000</v>
      </c>
      <c r="H316" t="s">
        <v>171</v>
      </c>
      <c r="I316" t="s">
        <v>69</v>
      </c>
    </row>
    <row r="317" spans="1:9">
      <c r="A317" s="50">
        <v>45066</v>
      </c>
      <c r="B317" s="51">
        <v>0.6661458333333333</v>
      </c>
      <c r="C317" t="s">
        <v>173</v>
      </c>
      <c r="D317" t="s">
        <v>173</v>
      </c>
      <c r="E317" t="s">
        <v>33</v>
      </c>
      <c r="F317" t="s">
        <v>348</v>
      </c>
      <c r="G317">
        <v>-100000</v>
      </c>
      <c r="H317" t="s">
        <v>171</v>
      </c>
      <c r="I317" t="s">
        <v>69</v>
      </c>
    </row>
    <row r="318" spans="1:9">
      <c r="A318" s="50">
        <v>45066</v>
      </c>
      <c r="B318" s="51">
        <v>0.575787037037037</v>
      </c>
      <c r="C318" t="s">
        <v>176</v>
      </c>
      <c r="D318" t="s">
        <v>47</v>
      </c>
      <c r="E318" t="s">
        <v>33</v>
      </c>
      <c r="F318" t="s">
        <v>349</v>
      </c>
      <c r="G318">
        <v>500000</v>
      </c>
      <c r="H318" t="s">
        <v>171</v>
      </c>
      <c r="I318" t="s">
        <v>229</v>
      </c>
    </row>
    <row r="319" spans="1:9">
      <c r="A319" s="50">
        <v>45066</v>
      </c>
      <c r="B319" s="51">
        <v>0.5752777777777778</v>
      </c>
      <c r="C319" t="s">
        <v>176</v>
      </c>
      <c r="D319" t="s">
        <v>46</v>
      </c>
      <c r="E319" t="s">
        <v>295</v>
      </c>
      <c r="F319" t="s">
        <v>349</v>
      </c>
      <c r="G319">
        <v>-500000</v>
      </c>
      <c r="H319" t="s">
        <v>171</v>
      </c>
      <c r="I319" t="s">
        <v>229</v>
      </c>
    </row>
    <row r="320" spans="1:9">
      <c r="A320" s="50">
        <v>45065</v>
      </c>
      <c r="B320" s="51">
        <v>0.7885185185185185</v>
      </c>
      <c r="C320" t="s">
        <v>176</v>
      </c>
      <c r="D320" t="s">
        <v>46</v>
      </c>
      <c r="E320" t="s">
        <v>305</v>
      </c>
      <c r="F320" t="s">
        <v>306</v>
      </c>
      <c r="G320">
        <v>-94000</v>
      </c>
      <c r="H320" t="s">
        <v>171</v>
      </c>
      <c r="I320" t="s">
        <v>69</v>
      </c>
    </row>
    <row r="321" spans="1:9">
      <c r="A321" s="50">
        <v>45065</v>
      </c>
      <c r="B321" s="51">
        <v>0.7489351851851852</v>
      </c>
      <c r="C321" t="s">
        <v>169</v>
      </c>
      <c r="D321" t="s">
        <v>29</v>
      </c>
      <c r="E321" t="s">
        <v>33</v>
      </c>
      <c r="F321" t="s">
        <v>178</v>
      </c>
      <c r="G321">
        <v>22400</v>
      </c>
      <c r="H321" t="s">
        <v>171</v>
      </c>
      <c r="I321" t="s">
        <v>69</v>
      </c>
    </row>
    <row r="322" spans="1:9">
      <c r="A322" s="50">
        <v>45065</v>
      </c>
      <c r="B322" s="51">
        <v>0.386712962962963</v>
      </c>
      <c r="C322" t="s">
        <v>173</v>
      </c>
      <c r="D322" t="s">
        <v>181</v>
      </c>
      <c r="E322" t="s">
        <v>33</v>
      </c>
      <c r="F322" t="s">
        <v>182</v>
      </c>
      <c r="G322">
        <v>-20000</v>
      </c>
      <c r="H322" t="s">
        <v>171</v>
      </c>
      <c r="I322" t="s">
        <v>69</v>
      </c>
    </row>
    <row r="323" spans="1:9">
      <c r="A323" s="50">
        <v>45065</v>
      </c>
      <c r="B323" s="51">
        <v>0.3867013888888889</v>
      </c>
      <c r="C323" t="s">
        <v>173</v>
      </c>
      <c r="D323" t="s">
        <v>173</v>
      </c>
      <c r="E323" t="s">
        <v>33</v>
      </c>
      <c r="F323" t="s">
        <v>302</v>
      </c>
      <c r="G323">
        <v>-22400</v>
      </c>
      <c r="H323" t="s">
        <v>171</v>
      </c>
      <c r="I323" t="s">
        <v>180</v>
      </c>
    </row>
    <row r="324" spans="1:9">
      <c r="A324" s="50">
        <v>45065</v>
      </c>
      <c r="B324" s="51">
        <v>0.3867013888888889</v>
      </c>
      <c r="C324" t="s">
        <v>173</v>
      </c>
      <c r="D324" t="s">
        <v>181</v>
      </c>
      <c r="E324" t="s">
        <v>33</v>
      </c>
      <c r="F324" t="s">
        <v>183</v>
      </c>
      <c r="G324">
        <v>20000</v>
      </c>
      <c r="H324" t="s">
        <v>171</v>
      </c>
      <c r="I324" t="s">
        <v>180</v>
      </c>
    </row>
    <row r="325" spans="1:9">
      <c r="A325" s="50">
        <v>45065</v>
      </c>
      <c r="B325" s="51">
        <v>0.3861111111111111</v>
      </c>
      <c r="C325" t="s">
        <v>173</v>
      </c>
      <c r="D325" t="s">
        <v>173</v>
      </c>
      <c r="E325" t="s">
        <v>33</v>
      </c>
      <c r="F325" t="s">
        <v>350</v>
      </c>
      <c r="G325">
        <v>-50000</v>
      </c>
      <c r="H325" t="s">
        <v>171</v>
      </c>
      <c r="I325" t="s">
        <v>69</v>
      </c>
    </row>
    <row r="326" spans="1:9">
      <c r="A326" s="50">
        <v>45065</v>
      </c>
      <c r="B326" s="51">
        <v>0.3843981481481482</v>
      </c>
      <c r="C326" t="s">
        <v>169</v>
      </c>
      <c r="D326" t="s">
        <v>29</v>
      </c>
      <c r="E326" t="s">
        <v>33</v>
      </c>
      <c r="F326" t="s">
        <v>178</v>
      </c>
      <c r="G326">
        <v>50000</v>
      </c>
      <c r="H326" t="s">
        <v>171</v>
      </c>
      <c r="I326" t="s">
        <v>69</v>
      </c>
    </row>
    <row r="327" spans="1:9">
      <c r="A327" s="50">
        <v>45065</v>
      </c>
      <c r="B327" s="51">
        <v>0.3828819444444445</v>
      </c>
      <c r="C327" t="s">
        <v>176</v>
      </c>
      <c r="D327" t="s">
        <v>40</v>
      </c>
      <c r="E327" t="s">
        <v>177</v>
      </c>
      <c r="F327" t="s">
        <v>178</v>
      </c>
      <c r="G327">
        <v>-50000</v>
      </c>
      <c r="H327" t="s">
        <v>171</v>
      </c>
      <c r="I327" t="s">
        <v>69</v>
      </c>
    </row>
    <row r="328" spans="1:9">
      <c r="A328" s="50">
        <v>45061</v>
      </c>
      <c r="B328" s="51">
        <v>0.8506944444444444</v>
      </c>
      <c r="C328" t="s">
        <v>173</v>
      </c>
      <c r="D328" t="s">
        <v>181</v>
      </c>
      <c r="E328" t="s">
        <v>33</v>
      </c>
      <c r="F328" t="s">
        <v>178</v>
      </c>
      <c r="G328">
        <v>-1000000</v>
      </c>
      <c r="H328" t="s">
        <v>171</v>
      </c>
      <c r="I328" t="s">
        <v>69</v>
      </c>
    </row>
    <row r="329" spans="1:9">
      <c r="A329" s="50">
        <v>45061</v>
      </c>
      <c r="B329" s="51">
        <v>0.8001388888888888</v>
      </c>
      <c r="C329" t="s">
        <v>173</v>
      </c>
      <c r="D329" t="s">
        <v>222</v>
      </c>
      <c r="E329" t="s">
        <v>33</v>
      </c>
      <c r="F329" t="s">
        <v>223</v>
      </c>
      <c r="G329">
        <v>-5865</v>
      </c>
      <c r="H329" t="s">
        <v>171</v>
      </c>
      <c r="I329" t="s">
        <v>69</v>
      </c>
    </row>
    <row r="330" spans="1:9">
      <c r="A330" s="50">
        <v>45061</v>
      </c>
      <c r="B330" s="51">
        <v>0.6590277777777778</v>
      </c>
      <c r="C330" t="s">
        <v>173</v>
      </c>
      <c r="D330" t="s">
        <v>181</v>
      </c>
      <c r="E330" t="s">
        <v>33</v>
      </c>
      <c r="F330" t="s">
        <v>178</v>
      </c>
      <c r="G330">
        <v>3577120</v>
      </c>
      <c r="H330" t="s">
        <v>171</v>
      </c>
      <c r="I330" t="s">
        <v>69</v>
      </c>
    </row>
    <row r="331" spans="1:9">
      <c r="A331" s="50">
        <v>45060</v>
      </c>
      <c r="B331" s="51">
        <v>0.6980671296296296</v>
      </c>
      <c r="C331" t="s">
        <v>173</v>
      </c>
      <c r="D331" t="s">
        <v>181</v>
      </c>
      <c r="E331" t="s">
        <v>33</v>
      </c>
      <c r="F331" t="s">
        <v>182</v>
      </c>
      <c r="G331">
        <v>-50000</v>
      </c>
      <c r="H331" t="s">
        <v>171</v>
      </c>
      <c r="I331" t="s">
        <v>69</v>
      </c>
    </row>
    <row r="332" spans="1:9">
      <c r="A332" s="50">
        <v>45060</v>
      </c>
      <c r="B332" s="51">
        <v>0.6980555555555555</v>
      </c>
      <c r="C332" t="s">
        <v>173</v>
      </c>
      <c r="D332" t="s">
        <v>181</v>
      </c>
      <c r="E332" t="s">
        <v>33</v>
      </c>
      <c r="F332" t="s">
        <v>183</v>
      </c>
      <c r="G332">
        <v>50000</v>
      </c>
      <c r="H332" t="s">
        <v>171</v>
      </c>
      <c r="I332" t="s">
        <v>180</v>
      </c>
    </row>
    <row r="333" spans="1:9">
      <c r="A333" s="50">
        <v>45060</v>
      </c>
      <c r="B333" s="51">
        <v>0.6979166666666666</v>
      </c>
      <c r="C333" t="s">
        <v>176</v>
      </c>
      <c r="D333" t="s">
        <v>31</v>
      </c>
      <c r="E333" t="s">
        <v>32</v>
      </c>
      <c r="F333" t="s">
        <v>351</v>
      </c>
      <c r="G333">
        <v>-53000</v>
      </c>
      <c r="H333" t="s">
        <v>171</v>
      </c>
      <c r="I333" t="s">
        <v>180</v>
      </c>
    </row>
    <row r="334" spans="1:9">
      <c r="A334" s="50">
        <v>45060</v>
      </c>
      <c r="B334" s="51">
        <v>0.6131944444444445</v>
      </c>
      <c r="C334" t="s">
        <v>173</v>
      </c>
      <c r="D334" t="s">
        <v>181</v>
      </c>
      <c r="E334" t="s">
        <v>33</v>
      </c>
      <c r="F334" t="s">
        <v>178</v>
      </c>
      <c r="G334">
        <v>53000</v>
      </c>
      <c r="H334" t="s">
        <v>171</v>
      </c>
      <c r="I334" t="s">
        <v>69</v>
      </c>
    </row>
    <row r="335" spans="1:9">
      <c r="A335" s="50">
        <v>45060</v>
      </c>
      <c r="B335" s="51">
        <v>0.5590277777777778</v>
      </c>
      <c r="C335" t="s">
        <v>173</v>
      </c>
      <c r="D335" t="s">
        <v>181</v>
      </c>
      <c r="E335" t="s">
        <v>33</v>
      </c>
      <c r="F335" t="s">
        <v>352</v>
      </c>
      <c r="G335">
        <v>-40000</v>
      </c>
      <c r="H335" t="s">
        <v>171</v>
      </c>
      <c r="I335" t="s">
        <v>180</v>
      </c>
    </row>
    <row r="336" spans="1:9">
      <c r="A336" s="50">
        <v>45060</v>
      </c>
      <c r="B336" s="51">
        <v>0.5569444444444445</v>
      </c>
      <c r="C336" t="s">
        <v>173</v>
      </c>
      <c r="D336" t="s">
        <v>181</v>
      </c>
      <c r="E336" t="s">
        <v>33</v>
      </c>
      <c r="F336" t="s">
        <v>353</v>
      </c>
      <c r="G336">
        <v>-1500000</v>
      </c>
      <c r="H336" t="s">
        <v>171</v>
      </c>
      <c r="I336" t="s">
        <v>69</v>
      </c>
    </row>
    <row r="337" spans="1:9">
      <c r="A337" s="50">
        <v>45058</v>
      </c>
      <c r="B337" s="51">
        <v>0.7875</v>
      </c>
      <c r="C337" t="s">
        <v>176</v>
      </c>
      <c r="D337" t="s">
        <v>48</v>
      </c>
      <c r="E337" t="s">
        <v>227</v>
      </c>
      <c r="F337" t="s">
        <v>228</v>
      </c>
      <c r="G337">
        <v>-14320</v>
      </c>
      <c r="H337" t="s">
        <v>171</v>
      </c>
      <c r="I337" t="s">
        <v>229</v>
      </c>
    </row>
    <row r="338" spans="1:9">
      <c r="A338" s="50">
        <v>45058</v>
      </c>
      <c r="B338" s="51">
        <v>0.7682291666666666</v>
      </c>
      <c r="C338" t="s">
        <v>176</v>
      </c>
      <c r="D338" t="s">
        <v>48</v>
      </c>
      <c r="E338" t="s">
        <v>227</v>
      </c>
      <c r="F338" t="s">
        <v>228</v>
      </c>
      <c r="G338">
        <v>-51850</v>
      </c>
      <c r="H338" t="s">
        <v>171</v>
      </c>
      <c r="I338" t="s">
        <v>229</v>
      </c>
    </row>
    <row r="339" spans="1:9">
      <c r="A339" s="50">
        <v>45058</v>
      </c>
      <c r="B339" s="51">
        <v>0.4242013888888889</v>
      </c>
      <c r="C339" t="s">
        <v>169</v>
      </c>
      <c r="D339" t="s">
        <v>30</v>
      </c>
      <c r="E339" t="s">
        <v>33</v>
      </c>
      <c r="F339" t="s">
        <v>354</v>
      </c>
      <c r="G339">
        <v>1140</v>
      </c>
      <c r="H339" t="s">
        <v>171</v>
      </c>
      <c r="I339" t="s">
        <v>69</v>
      </c>
    </row>
    <row r="340" spans="1:9">
      <c r="A340" s="50">
        <v>45057</v>
      </c>
      <c r="B340" s="51">
        <v>0.4278587962962963</v>
      </c>
      <c r="C340" t="s">
        <v>173</v>
      </c>
      <c r="D340" t="s">
        <v>32</v>
      </c>
      <c r="E340" t="s">
        <v>33</v>
      </c>
      <c r="F340" t="s">
        <v>355</v>
      </c>
      <c r="G340">
        <v>22333</v>
      </c>
      <c r="H340" t="s">
        <v>171</v>
      </c>
      <c r="I340" t="s">
        <v>180</v>
      </c>
    </row>
    <row r="341" spans="1:9">
      <c r="A341" s="50">
        <v>45057</v>
      </c>
      <c r="B341" s="51">
        <v>0.4277893518518519</v>
      </c>
      <c r="C341" t="s">
        <v>173</v>
      </c>
      <c r="D341" t="s">
        <v>32</v>
      </c>
      <c r="E341" t="s">
        <v>33</v>
      </c>
      <c r="F341" t="s">
        <v>356</v>
      </c>
      <c r="G341">
        <v>22333</v>
      </c>
      <c r="H341" t="s">
        <v>171</v>
      </c>
      <c r="I341" t="s">
        <v>180</v>
      </c>
    </row>
    <row r="342" spans="1:9">
      <c r="A342" s="50">
        <v>45057</v>
      </c>
      <c r="B342" s="51">
        <v>0.4017476851851852</v>
      </c>
      <c r="C342" t="s">
        <v>169</v>
      </c>
      <c r="D342" t="s">
        <v>30</v>
      </c>
      <c r="E342" t="s">
        <v>33</v>
      </c>
      <c r="F342" t="s">
        <v>357</v>
      </c>
      <c r="G342">
        <v>1</v>
      </c>
      <c r="H342" t="s">
        <v>171</v>
      </c>
      <c r="I342" t="s">
        <v>180</v>
      </c>
    </row>
    <row r="343" spans="1:9">
      <c r="A343" s="50">
        <v>45054</v>
      </c>
      <c r="B343" s="51">
        <v>0.8268287037037036</v>
      </c>
      <c r="C343" t="s">
        <v>173</v>
      </c>
      <c r="D343" t="s">
        <v>181</v>
      </c>
      <c r="E343" t="s">
        <v>33</v>
      </c>
      <c r="F343" t="s">
        <v>182</v>
      </c>
      <c r="G343">
        <v>-200000</v>
      </c>
      <c r="H343" t="s">
        <v>171</v>
      </c>
      <c r="I343" t="s">
        <v>69</v>
      </c>
    </row>
    <row r="344" spans="1:9">
      <c r="A344" s="50">
        <v>45054</v>
      </c>
      <c r="B344" s="51">
        <v>0.8268171296296296</v>
      </c>
      <c r="C344" t="s">
        <v>173</v>
      </c>
      <c r="D344" t="s">
        <v>181</v>
      </c>
      <c r="E344" t="s">
        <v>33</v>
      </c>
      <c r="F344" t="s">
        <v>183</v>
      </c>
      <c r="G344">
        <v>200000</v>
      </c>
      <c r="H344" t="s">
        <v>171</v>
      </c>
      <c r="I344" t="s">
        <v>180</v>
      </c>
    </row>
    <row r="345" spans="1:9">
      <c r="A345" s="50">
        <v>45054</v>
      </c>
      <c r="B345" s="51">
        <v>0.8268171296296296</v>
      </c>
      <c r="C345" t="s">
        <v>176</v>
      </c>
      <c r="D345" t="s">
        <v>42</v>
      </c>
      <c r="E345" t="s">
        <v>318</v>
      </c>
      <c r="F345" t="s">
        <v>358</v>
      </c>
      <c r="G345">
        <v>-200000</v>
      </c>
      <c r="H345" t="s">
        <v>171</v>
      </c>
      <c r="I345" t="s">
        <v>180</v>
      </c>
    </row>
    <row r="346" spans="1:9">
      <c r="A346" s="50">
        <v>45054</v>
      </c>
      <c r="B346" s="51">
        <v>0.825474537037037</v>
      </c>
      <c r="C346" t="s">
        <v>173</v>
      </c>
      <c r="D346" t="s">
        <v>181</v>
      </c>
      <c r="E346" t="s">
        <v>33</v>
      </c>
      <c r="F346" t="s">
        <v>182</v>
      </c>
      <c r="G346">
        <v>-200000</v>
      </c>
      <c r="H346" t="s">
        <v>171</v>
      </c>
      <c r="I346" t="s">
        <v>69</v>
      </c>
    </row>
    <row r="347" spans="1:9">
      <c r="A347" s="50">
        <v>45054</v>
      </c>
      <c r="B347" s="51">
        <v>0.825462962962963</v>
      </c>
      <c r="C347" t="s">
        <v>176</v>
      </c>
      <c r="D347" t="s">
        <v>42</v>
      </c>
      <c r="E347" t="s">
        <v>318</v>
      </c>
      <c r="F347" t="s">
        <v>319</v>
      </c>
      <c r="G347">
        <v>-200000</v>
      </c>
      <c r="H347" t="s">
        <v>171</v>
      </c>
      <c r="I347" t="s">
        <v>180</v>
      </c>
    </row>
    <row r="348" spans="1:9">
      <c r="A348" s="50">
        <v>45054</v>
      </c>
      <c r="B348" s="51">
        <v>0.825462962962963</v>
      </c>
      <c r="C348" t="s">
        <v>173</v>
      </c>
      <c r="D348" t="s">
        <v>181</v>
      </c>
      <c r="E348" t="s">
        <v>33</v>
      </c>
      <c r="F348" t="s">
        <v>183</v>
      </c>
      <c r="G348">
        <v>200000</v>
      </c>
      <c r="H348" t="s">
        <v>171</v>
      </c>
      <c r="I348" t="s">
        <v>180</v>
      </c>
    </row>
    <row r="349" spans="1:9">
      <c r="A349" s="50">
        <v>45053</v>
      </c>
      <c r="B349" s="51">
        <v>0.8702430555555556</v>
      </c>
      <c r="C349" t="s">
        <v>173</v>
      </c>
      <c r="D349" t="s">
        <v>173</v>
      </c>
      <c r="E349" t="s">
        <v>33</v>
      </c>
      <c r="F349" t="s">
        <v>178</v>
      </c>
      <c r="G349">
        <v>-600000</v>
      </c>
      <c r="H349" t="s">
        <v>171</v>
      </c>
      <c r="I349" t="s">
        <v>69</v>
      </c>
    </row>
    <row r="350" spans="1:9">
      <c r="A350" s="50">
        <v>45052</v>
      </c>
      <c r="B350" s="51">
        <v>0.5575231481481482</v>
      </c>
      <c r="C350" t="s">
        <v>176</v>
      </c>
      <c r="D350" t="s">
        <v>51</v>
      </c>
      <c r="E350" t="s">
        <v>184</v>
      </c>
      <c r="F350" t="s">
        <v>359</v>
      </c>
      <c r="G350">
        <v>-57900</v>
      </c>
      <c r="H350" t="s">
        <v>171</v>
      </c>
      <c r="I350" t="s">
        <v>69</v>
      </c>
    </row>
    <row r="351" spans="1:9">
      <c r="A351" s="50">
        <v>45050</v>
      </c>
      <c r="B351" s="51">
        <v>0.8058564814814815</v>
      </c>
      <c r="C351" t="s">
        <v>176</v>
      </c>
      <c r="D351" t="s">
        <v>46</v>
      </c>
      <c r="E351" t="s">
        <v>295</v>
      </c>
      <c r="F351" t="s">
        <v>360</v>
      </c>
      <c r="G351">
        <v>-5500</v>
      </c>
      <c r="H351" t="s">
        <v>171</v>
      </c>
      <c r="I351" t="s">
        <v>229</v>
      </c>
    </row>
    <row r="352" spans="1:9">
      <c r="A352" s="50">
        <v>45050</v>
      </c>
      <c r="B352" s="51">
        <v>0.7668518518518519</v>
      </c>
      <c r="C352" t="s">
        <v>176</v>
      </c>
      <c r="D352" t="s">
        <v>46</v>
      </c>
      <c r="E352" t="s">
        <v>295</v>
      </c>
      <c r="F352" t="s">
        <v>361</v>
      </c>
      <c r="G352">
        <v>-32000</v>
      </c>
      <c r="H352" t="s">
        <v>171</v>
      </c>
      <c r="I352" t="s">
        <v>229</v>
      </c>
    </row>
    <row r="353" spans="1:10">
      <c r="A353" s="50">
        <v>45050</v>
      </c>
      <c r="B353" s="51">
        <v>0.6597800925925926</v>
      </c>
      <c r="C353" t="s">
        <v>173</v>
      </c>
      <c r="D353" t="s">
        <v>327</v>
      </c>
      <c r="E353" t="s">
        <v>33</v>
      </c>
      <c r="F353" t="s">
        <v>362</v>
      </c>
      <c r="G353">
        <v>35200</v>
      </c>
      <c r="H353" t="s">
        <v>171</v>
      </c>
      <c r="I353" t="s">
        <v>229</v>
      </c>
    </row>
    <row r="354" spans="1:10">
      <c r="A354" s="50">
        <v>45050</v>
      </c>
      <c r="B354" s="51">
        <v>0.6300578703703704</v>
      </c>
      <c r="C354" t="s">
        <v>173</v>
      </c>
      <c r="D354" t="s">
        <v>327</v>
      </c>
      <c r="E354" t="s">
        <v>33</v>
      </c>
      <c r="F354" t="s">
        <v>362</v>
      </c>
      <c r="G354">
        <v>-35200</v>
      </c>
      <c r="H354" t="s">
        <v>171</v>
      </c>
      <c r="I354" t="s">
        <v>229</v>
      </c>
    </row>
    <row r="355" spans="1:10">
      <c r="A355" s="50">
        <v>45049</v>
      </c>
      <c r="B355" s="51">
        <v>0.8013888888888889</v>
      </c>
      <c r="C355" t="s">
        <v>176</v>
      </c>
      <c r="D355" t="s">
        <v>35</v>
      </c>
      <c r="E355" t="s">
        <v>331</v>
      </c>
      <c r="F355" t="s">
        <v>332</v>
      </c>
      <c r="G355">
        <v>-583455</v>
      </c>
      <c r="H355" t="s">
        <v>171</v>
      </c>
      <c r="I355" t="s">
        <v>333</v>
      </c>
      <c r="J355" t="s">
        <v>334</v>
      </c>
    </row>
    <row r="356" spans="1:10">
      <c r="A356" s="50">
        <v>45049</v>
      </c>
      <c r="B356" s="51">
        <v>0.7986574074074074</v>
      </c>
      <c r="C356" t="s">
        <v>176</v>
      </c>
      <c r="D356" t="s">
        <v>35</v>
      </c>
      <c r="E356" t="s">
        <v>331</v>
      </c>
      <c r="F356" t="s">
        <v>335</v>
      </c>
      <c r="G356">
        <v>-837999</v>
      </c>
      <c r="H356" t="s">
        <v>171</v>
      </c>
      <c r="I356" t="s">
        <v>192</v>
      </c>
      <c r="J356" t="s">
        <v>334</v>
      </c>
    </row>
    <row r="357" spans="1:10">
      <c r="A357" s="50">
        <v>45048</v>
      </c>
      <c r="B357" s="51">
        <v>0.8979861111111112</v>
      </c>
      <c r="C357" t="s">
        <v>176</v>
      </c>
      <c r="D357" t="s">
        <v>42</v>
      </c>
      <c r="E357" t="s">
        <v>318</v>
      </c>
      <c r="F357" t="s">
        <v>319</v>
      </c>
      <c r="G357">
        <v>-200000</v>
      </c>
      <c r="H357" t="s">
        <v>171</v>
      </c>
      <c r="I357" t="s">
        <v>180</v>
      </c>
    </row>
    <row r="358" spans="1:10">
      <c r="A358" s="50">
        <v>45048</v>
      </c>
      <c r="B358" s="51">
        <v>0.8979861111111112</v>
      </c>
      <c r="C358" t="s">
        <v>173</v>
      </c>
      <c r="D358" t="s">
        <v>181</v>
      </c>
      <c r="E358" t="s">
        <v>33</v>
      </c>
      <c r="F358" t="s">
        <v>183</v>
      </c>
      <c r="G358">
        <v>120000</v>
      </c>
      <c r="H358" t="s">
        <v>171</v>
      </c>
      <c r="I358" t="s">
        <v>180</v>
      </c>
    </row>
    <row r="359" spans="1:10">
      <c r="A359" s="50">
        <v>45048</v>
      </c>
      <c r="B359" s="51">
        <v>0.8979861111111112</v>
      </c>
      <c r="C359" t="s">
        <v>173</v>
      </c>
      <c r="D359" t="s">
        <v>181</v>
      </c>
      <c r="E359" t="s">
        <v>33</v>
      </c>
      <c r="F359" t="s">
        <v>182</v>
      </c>
      <c r="G359">
        <v>-120000</v>
      </c>
      <c r="H359" t="s">
        <v>171</v>
      </c>
      <c r="I359" t="s">
        <v>69</v>
      </c>
    </row>
    <row r="360" spans="1:10">
      <c r="A360" s="50">
        <v>45048</v>
      </c>
      <c r="B360" s="51">
        <v>0.3368865740740741</v>
      </c>
      <c r="C360" t="s">
        <v>176</v>
      </c>
      <c r="D360" t="s">
        <v>40</v>
      </c>
      <c r="E360" t="s">
        <v>262</v>
      </c>
      <c r="F360" t="s">
        <v>263</v>
      </c>
      <c r="G360">
        <v>-200000</v>
      </c>
      <c r="H360" t="s">
        <v>171</v>
      </c>
      <c r="I360" t="s">
        <v>69</v>
      </c>
    </row>
    <row r="361" spans="1:10">
      <c r="A361" s="50">
        <v>45048</v>
      </c>
      <c r="B361" s="51">
        <v>0.3368865740740741</v>
      </c>
      <c r="C361" t="s">
        <v>176</v>
      </c>
      <c r="D361" t="s">
        <v>42</v>
      </c>
      <c r="E361" t="s">
        <v>269</v>
      </c>
      <c r="F361" t="s">
        <v>270</v>
      </c>
      <c r="G361">
        <v>-100000</v>
      </c>
      <c r="H361" t="s">
        <v>171</v>
      </c>
      <c r="I361" t="s">
        <v>69</v>
      </c>
    </row>
    <row r="362" spans="1:10">
      <c r="A362" s="50">
        <v>45048</v>
      </c>
      <c r="B362" s="51">
        <v>0.3368865740740741</v>
      </c>
      <c r="C362" t="s">
        <v>176</v>
      </c>
      <c r="D362" t="s">
        <v>37</v>
      </c>
      <c r="E362" t="s">
        <v>259</v>
      </c>
      <c r="F362" t="s">
        <v>264</v>
      </c>
      <c r="G362">
        <v>-20000</v>
      </c>
      <c r="H362" t="s">
        <v>171</v>
      </c>
      <c r="I362" t="s">
        <v>69</v>
      </c>
    </row>
    <row r="363" spans="1:10">
      <c r="A363" s="50">
        <v>45048</v>
      </c>
      <c r="B363" s="51">
        <v>0.336875</v>
      </c>
      <c r="C363" t="s">
        <v>176</v>
      </c>
      <c r="D363" t="s">
        <v>40</v>
      </c>
      <c r="E363" t="s">
        <v>262</v>
      </c>
      <c r="F363" t="s">
        <v>337</v>
      </c>
      <c r="G363">
        <v>-100000</v>
      </c>
      <c r="H363" t="s">
        <v>171</v>
      </c>
      <c r="I363" t="s">
        <v>69</v>
      </c>
    </row>
    <row r="364" spans="1:10">
      <c r="A364" s="50">
        <v>45048</v>
      </c>
      <c r="B364" s="51">
        <v>0.3368055555555556</v>
      </c>
      <c r="C364" t="s">
        <v>176</v>
      </c>
      <c r="D364" t="s">
        <v>37</v>
      </c>
      <c r="E364" t="s">
        <v>259</v>
      </c>
      <c r="F364" t="s">
        <v>271</v>
      </c>
      <c r="G364">
        <v>-10000</v>
      </c>
      <c r="H364" t="s">
        <v>171</v>
      </c>
      <c r="I364" t="s">
        <v>69</v>
      </c>
    </row>
    <row r="365" spans="1:10">
      <c r="A365" s="50">
        <v>45048</v>
      </c>
      <c r="B365" s="51">
        <v>0.3368055555555556</v>
      </c>
      <c r="C365" t="s">
        <v>176</v>
      </c>
      <c r="D365" t="s">
        <v>35</v>
      </c>
      <c r="E365" t="s">
        <v>273</v>
      </c>
      <c r="F365" t="s">
        <v>268</v>
      </c>
      <c r="G365">
        <v>-300000</v>
      </c>
      <c r="H365" t="s">
        <v>171</v>
      </c>
      <c r="I365" t="s">
        <v>69</v>
      </c>
    </row>
    <row r="366" spans="1:10">
      <c r="A366" s="50">
        <v>45048</v>
      </c>
      <c r="B366" s="51">
        <v>0.3368055555555556</v>
      </c>
      <c r="C366" t="s">
        <v>176</v>
      </c>
      <c r="D366" t="s">
        <v>37</v>
      </c>
      <c r="E366" t="s">
        <v>259</v>
      </c>
      <c r="F366" t="s">
        <v>260</v>
      </c>
      <c r="G366">
        <v>-50000</v>
      </c>
      <c r="H366" t="s">
        <v>171</v>
      </c>
      <c r="I366" t="s">
        <v>69</v>
      </c>
    </row>
    <row r="367" spans="1:10">
      <c r="A367" s="50">
        <v>45048</v>
      </c>
      <c r="B367" s="51">
        <v>0.3368055555555556</v>
      </c>
      <c r="C367" t="s">
        <v>176</v>
      </c>
      <c r="D367" t="s">
        <v>37</v>
      </c>
      <c r="E367" t="s">
        <v>259</v>
      </c>
      <c r="F367" t="s">
        <v>265</v>
      </c>
      <c r="G367">
        <v>-20000</v>
      </c>
      <c r="H367" t="s">
        <v>171</v>
      </c>
      <c r="I367" t="s">
        <v>69</v>
      </c>
    </row>
    <row r="368" spans="1:10">
      <c r="A368" s="50">
        <v>45048</v>
      </c>
      <c r="B368" s="51">
        <v>0.3368055555555556</v>
      </c>
      <c r="C368" t="s">
        <v>176</v>
      </c>
      <c r="D368" t="s">
        <v>37</v>
      </c>
      <c r="E368" t="s">
        <v>259</v>
      </c>
      <c r="F368" t="s">
        <v>272</v>
      </c>
      <c r="G368">
        <v>-50000</v>
      </c>
      <c r="H368" t="s">
        <v>171</v>
      </c>
      <c r="I368" t="s">
        <v>69</v>
      </c>
    </row>
    <row r="369" spans="1:9">
      <c r="A369" s="50">
        <v>45048</v>
      </c>
      <c r="B369" s="51">
        <v>0.3368055555555556</v>
      </c>
      <c r="C369" t="s">
        <v>176</v>
      </c>
      <c r="D369" t="s">
        <v>37</v>
      </c>
      <c r="E369" t="s">
        <v>259</v>
      </c>
      <c r="F369" t="s">
        <v>266</v>
      </c>
      <c r="G369">
        <v>-30000</v>
      </c>
      <c r="H369" t="s">
        <v>171</v>
      </c>
      <c r="I369" t="s">
        <v>69</v>
      </c>
    </row>
    <row r="370" spans="1:9">
      <c r="A370" s="50">
        <v>45048</v>
      </c>
      <c r="B370" s="51">
        <v>0.3368055555555556</v>
      </c>
      <c r="C370" t="s">
        <v>176</v>
      </c>
      <c r="D370" t="s">
        <v>35</v>
      </c>
      <c r="E370" t="s">
        <v>273</v>
      </c>
      <c r="F370" t="s">
        <v>274</v>
      </c>
      <c r="G370">
        <v>-300000</v>
      </c>
      <c r="H370" t="s">
        <v>171</v>
      </c>
      <c r="I370" t="s">
        <v>69</v>
      </c>
    </row>
    <row r="371" spans="1:9">
      <c r="A371" s="50">
        <v>45048</v>
      </c>
      <c r="B371" s="51">
        <v>0.3368055555555556</v>
      </c>
      <c r="C371" t="s">
        <v>176</v>
      </c>
      <c r="D371" t="s">
        <v>37</v>
      </c>
      <c r="E371" t="s">
        <v>259</v>
      </c>
      <c r="F371" t="s">
        <v>267</v>
      </c>
      <c r="G371">
        <v>-50000</v>
      </c>
      <c r="H371" t="s">
        <v>171</v>
      </c>
      <c r="I371" t="s">
        <v>69</v>
      </c>
    </row>
    <row r="372" spans="1:9">
      <c r="A372" s="50">
        <v>45048</v>
      </c>
      <c r="B372" s="51">
        <v>0.3368055555555556</v>
      </c>
      <c r="C372" t="s">
        <v>176</v>
      </c>
      <c r="D372" t="s">
        <v>37</v>
      </c>
      <c r="E372" t="s">
        <v>259</v>
      </c>
      <c r="F372" t="s">
        <v>261</v>
      </c>
      <c r="G372">
        <v>-40000</v>
      </c>
      <c r="H372" t="s">
        <v>171</v>
      </c>
      <c r="I372" t="s">
        <v>69</v>
      </c>
    </row>
    <row r="373" spans="1:9">
      <c r="A373" s="50">
        <v>45047</v>
      </c>
      <c r="B373" s="51">
        <v>0.5041666666666667</v>
      </c>
      <c r="C373" t="s">
        <v>173</v>
      </c>
      <c r="D373" t="s">
        <v>181</v>
      </c>
      <c r="E373" t="s">
        <v>33</v>
      </c>
      <c r="F373" t="s">
        <v>68</v>
      </c>
      <c r="G373">
        <v>207</v>
      </c>
      <c r="H373" t="s">
        <v>171</v>
      </c>
      <c r="I373" t="s">
        <v>68</v>
      </c>
    </row>
    <row r="374" spans="1:9">
      <c r="A374" s="50">
        <v>45047</v>
      </c>
      <c r="B374" s="51">
        <v>0.5041666666666667</v>
      </c>
      <c r="C374" t="s">
        <v>173</v>
      </c>
      <c r="D374" t="s">
        <v>181</v>
      </c>
      <c r="E374" t="s">
        <v>33</v>
      </c>
      <c r="F374" t="s">
        <v>68</v>
      </c>
      <c r="G374">
        <v>-207</v>
      </c>
      <c r="H374" t="s">
        <v>171</v>
      </c>
      <c r="I374" t="s">
        <v>67</v>
      </c>
    </row>
    <row r="375" spans="1:9">
      <c r="A375" s="50">
        <v>45045</v>
      </c>
      <c r="B375" s="51">
        <v>0.4658912037037037</v>
      </c>
      <c r="C375" t="s">
        <v>173</v>
      </c>
      <c r="D375" t="s">
        <v>173</v>
      </c>
      <c r="E375" t="s">
        <v>33</v>
      </c>
      <c r="F375" t="s">
        <v>219</v>
      </c>
      <c r="G375">
        <v>-14152</v>
      </c>
      <c r="H375" t="s">
        <v>171</v>
      </c>
      <c r="I375" t="s">
        <v>64</v>
      </c>
    </row>
    <row r="376" spans="1:9">
      <c r="A376" s="50">
        <v>45045</v>
      </c>
      <c r="B376" s="51">
        <v>0.4658912037037037</v>
      </c>
      <c r="C376" t="s">
        <v>173</v>
      </c>
      <c r="D376" t="s">
        <v>174</v>
      </c>
      <c r="E376" t="s">
        <v>33</v>
      </c>
      <c r="F376" t="s">
        <v>363</v>
      </c>
      <c r="G376">
        <v>14152</v>
      </c>
      <c r="H376" t="s">
        <v>171</v>
      </c>
      <c r="I376" t="s">
        <v>67</v>
      </c>
    </row>
    <row r="377" spans="1:9">
      <c r="A377" s="50">
        <v>45045</v>
      </c>
      <c r="B377" s="51">
        <v>0.2678703703703704</v>
      </c>
      <c r="C377" t="s">
        <v>169</v>
      </c>
      <c r="D377" t="s">
        <v>28</v>
      </c>
      <c r="E377" t="s">
        <v>33</v>
      </c>
      <c r="F377" t="s">
        <v>170</v>
      </c>
      <c r="G377">
        <v>55</v>
      </c>
      <c r="H377" t="s">
        <v>171</v>
      </c>
      <c r="I377" t="s">
        <v>67</v>
      </c>
    </row>
    <row r="378" spans="1:9">
      <c r="A378" s="50">
        <v>45045</v>
      </c>
      <c r="B378" s="51">
        <v>0.1743634259259259</v>
      </c>
      <c r="C378" t="s">
        <v>169</v>
      </c>
      <c r="D378" t="s">
        <v>28</v>
      </c>
      <c r="E378" t="s">
        <v>33</v>
      </c>
      <c r="F378" t="s">
        <v>172</v>
      </c>
      <c r="G378">
        <v>48</v>
      </c>
      <c r="H378" t="s">
        <v>171</v>
      </c>
      <c r="I378" t="s">
        <v>68</v>
      </c>
    </row>
    <row r="379" spans="1:9">
      <c r="A379" s="50">
        <v>45045</v>
      </c>
      <c r="B379" s="51">
        <v>0.1743287037037037</v>
      </c>
      <c r="C379" t="s">
        <v>173</v>
      </c>
      <c r="D379" t="s">
        <v>174</v>
      </c>
      <c r="E379" t="s">
        <v>33</v>
      </c>
      <c r="F379" t="s">
        <v>175</v>
      </c>
      <c r="G379">
        <v>14152</v>
      </c>
      <c r="H379" t="s">
        <v>171</v>
      </c>
      <c r="I379" t="s">
        <v>64</v>
      </c>
    </row>
    <row r="380" spans="1:9">
      <c r="A380" s="50">
        <v>45042</v>
      </c>
      <c r="B380" s="51">
        <v>0.796238425925926</v>
      </c>
      <c r="C380" t="s">
        <v>176</v>
      </c>
      <c r="D380" t="s">
        <v>53</v>
      </c>
      <c r="E380" t="s">
        <v>312</v>
      </c>
      <c r="F380" t="s">
        <v>313</v>
      </c>
      <c r="G380">
        <v>-1421300</v>
      </c>
      <c r="H380" t="s">
        <v>171</v>
      </c>
      <c r="I380" t="s">
        <v>69</v>
      </c>
    </row>
    <row r="381" spans="1:9">
      <c r="A381" s="50">
        <v>45042</v>
      </c>
      <c r="B381" s="51">
        <v>0.7095370370370371</v>
      </c>
      <c r="C381" t="s">
        <v>176</v>
      </c>
      <c r="D381" t="s">
        <v>40</v>
      </c>
      <c r="E381" t="s">
        <v>364</v>
      </c>
      <c r="F381" t="s">
        <v>365</v>
      </c>
      <c r="G381">
        <v>-270220</v>
      </c>
      <c r="H381" t="s">
        <v>171</v>
      </c>
      <c r="I381" t="s">
        <v>69</v>
      </c>
    </row>
    <row r="382" spans="1:9">
      <c r="A382" s="50">
        <v>45042</v>
      </c>
      <c r="B382" s="51">
        <v>0.4238773148148148</v>
      </c>
      <c r="C382" t="s">
        <v>176</v>
      </c>
      <c r="D382" t="s">
        <v>51</v>
      </c>
      <c r="E382" t="s">
        <v>194</v>
      </c>
      <c r="F382" t="s">
        <v>366</v>
      </c>
      <c r="G382">
        <v>-18300</v>
      </c>
      <c r="H382" t="s">
        <v>171</v>
      </c>
      <c r="I382" t="s">
        <v>367</v>
      </c>
    </row>
    <row r="383" spans="1:9">
      <c r="A383" s="50">
        <v>45042</v>
      </c>
      <c r="B383" s="51">
        <v>0.2153009259259259</v>
      </c>
      <c r="C383" t="s">
        <v>173</v>
      </c>
      <c r="D383" t="s">
        <v>174</v>
      </c>
      <c r="E383" t="s">
        <v>33</v>
      </c>
      <c r="F383" t="s">
        <v>368</v>
      </c>
      <c r="G383">
        <v>-1000000</v>
      </c>
      <c r="H383" t="s">
        <v>171</v>
      </c>
      <c r="I383" t="s">
        <v>66</v>
      </c>
    </row>
    <row r="384" spans="1:9">
      <c r="A384" s="50">
        <v>45042</v>
      </c>
      <c r="B384" s="51">
        <v>0.2153009259259259</v>
      </c>
      <c r="C384" t="s">
        <v>173</v>
      </c>
      <c r="D384" t="s">
        <v>181</v>
      </c>
      <c r="E384" t="s">
        <v>33</v>
      </c>
      <c r="F384" t="s">
        <v>7</v>
      </c>
      <c r="G384">
        <v>1000000</v>
      </c>
      <c r="H384" t="s">
        <v>171</v>
      </c>
      <c r="I384" t="s">
        <v>74</v>
      </c>
    </row>
    <row r="385" spans="1:9">
      <c r="A385" s="50">
        <v>45042</v>
      </c>
      <c r="B385" s="51">
        <v>0.1756134259259259</v>
      </c>
      <c r="C385" t="s">
        <v>176</v>
      </c>
      <c r="D385" t="s">
        <v>40</v>
      </c>
      <c r="E385" t="s">
        <v>177</v>
      </c>
      <c r="F385" t="s">
        <v>369</v>
      </c>
      <c r="G385">
        <v>-20000</v>
      </c>
      <c r="H385" t="s">
        <v>171</v>
      </c>
      <c r="I385" t="s">
        <v>69</v>
      </c>
    </row>
    <row r="386" spans="1:9">
      <c r="A386" s="50">
        <v>45042</v>
      </c>
      <c r="B386" s="51">
        <v>0.1756134259259259</v>
      </c>
      <c r="C386" t="s">
        <v>173</v>
      </c>
      <c r="D386" t="s">
        <v>33</v>
      </c>
      <c r="E386" t="s">
        <v>33</v>
      </c>
      <c r="F386" t="s">
        <v>287</v>
      </c>
      <c r="G386">
        <v>20000</v>
      </c>
      <c r="H386" t="s">
        <v>171</v>
      </c>
      <c r="I386" t="s">
        <v>75</v>
      </c>
    </row>
    <row r="387" spans="1:9">
      <c r="A387" s="50">
        <v>45041</v>
      </c>
      <c r="B387" s="51">
        <v>0.8402893518518518</v>
      </c>
      <c r="C387" t="s">
        <v>176</v>
      </c>
      <c r="D387" t="s">
        <v>40</v>
      </c>
      <c r="E387" t="s">
        <v>186</v>
      </c>
      <c r="F387" t="s">
        <v>370</v>
      </c>
      <c r="G387">
        <v>-46827</v>
      </c>
      <c r="H387" t="s">
        <v>171</v>
      </c>
      <c r="I387" t="s">
        <v>69</v>
      </c>
    </row>
    <row r="388" spans="1:9">
      <c r="A388" s="50">
        <v>45041</v>
      </c>
      <c r="B388" s="51">
        <v>0.8056365740740741</v>
      </c>
      <c r="C388" t="s">
        <v>176</v>
      </c>
      <c r="D388" t="s">
        <v>40</v>
      </c>
      <c r="E388" t="s">
        <v>186</v>
      </c>
      <c r="F388" t="s">
        <v>371</v>
      </c>
      <c r="G388">
        <v>-42860</v>
      </c>
      <c r="H388" t="s">
        <v>171</v>
      </c>
      <c r="I388" t="s">
        <v>69</v>
      </c>
    </row>
    <row r="389" spans="1:9">
      <c r="A389" s="50">
        <v>45041</v>
      </c>
      <c r="B389" s="51">
        <v>0.7999305555555556</v>
      </c>
      <c r="C389" t="s">
        <v>176</v>
      </c>
      <c r="D389" t="s">
        <v>40</v>
      </c>
      <c r="E389" t="s">
        <v>186</v>
      </c>
      <c r="F389" t="s">
        <v>372</v>
      </c>
      <c r="G389">
        <v>-159630</v>
      </c>
      <c r="H389" t="s">
        <v>171</v>
      </c>
      <c r="I389" t="s">
        <v>69</v>
      </c>
    </row>
    <row r="390" spans="1:9">
      <c r="A390" s="50">
        <v>45041</v>
      </c>
      <c r="B390" s="51">
        <v>0.4081018518518518</v>
      </c>
      <c r="C390" t="s">
        <v>173</v>
      </c>
      <c r="D390" t="s">
        <v>181</v>
      </c>
      <c r="E390" t="s">
        <v>33</v>
      </c>
      <c r="F390" t="s">
        <v>7</v>
      </c>
      <c r="G390">
        <v>1000000</v>
      </c>
      <c r="H390" t="s">
        <v>171</v>
      </c>
      <c r="I390" t="s">
        <v>66</v>
      </c>
    </row>
    <row r="391" spans="1:9">
      <c r="A391" s="50">
        <v>45041</v>
      </c>
      <c r="B391" s="51">
        <v>0.336724537037037</v>
      </c>
      <c r="C391" t="s">
        <v>173</v>
      </c>
      <c r="D391" t="s">
        <v>181</v>
      </c>
      <c r="E391" t="s">
        <v>33</v>
      </c>
      <c r="F391" t="s">
        <v>7</v>
      </c>
      <c r="G391">
        <v>-1000000</v>
      </c>
      <c r="H391" t="s">
        <v>171</v>
      </c>
      <c r="I391" t="s">
        <v>69</v>
      </c>
    </row>
    <row r="392" spans="1:9">
      <c r="A392" s="50">
        <v>45041</v>
      </c>
      <c r="B392" s="51">
        <v>0.2159722222222222</v>
      </c>
      <c r="C392" t="s">
        <v>169</v>
      </c>
      <c r="D392" t="s">
        <v>30</v>
      </c>
      <c r="E392" t="s">
        <v>33</v>
      </c>
      <c r="F392" t="s">
        <v>193</v>
      </c>
      <c r="G392">
        <v>4899165</v>
      </c>
      <c r="H392" t="s">
        <v>171</v>
      </c>
      <c r="I392" t="s">
        <v>69</v>
      </c>
    </row>
    <row r="393" spans="1:9">
      <c r="A393" s="50">
        <v>45037</v>
      </c>
      <c r="B393" s="51">
        <v>0.4334837962962963</v>
      </c>
      <c r="C393" t="s">
        <v>176</v>
      </c>
      <c r="D393" t="s">
        <v>40</v>
      </c>
      <c r="E393" t="s">
        <v>177</v>
      </c>
      <c r="F393" t="s">
        <v>212</v>
      </c>
      <c r="G393">
        <v>-50000</v>
      </c>
      <c r="H393" t="s">
        <v>171</v>
      </c>
      <c r="I393" t="s">
        <v>67</v>
      </c>
    </row>
    <row r="394" spans="1:9">
      <c r="A394" s="50">
        <v>45037</v>
      </c>
      <c r="B394" s="51">
        <v>0.4333912037037037</v>
      </c>
      <c r="C394" t="s">
        <v>176</v>
      </c>
      <c r="D394" t="s">
        <v>51</v>
      </c>
      <c r="E394" t="s">
        <v>184</v>
      </c>
      <c r="F394" t="s">
        <v>373</v>
      </c>
      <c r="G394">
        <v>-29150</v>
      </c>
      <c r="H394" t="s">
        <v>171</v>
      </c>
      <c r="I394" t="s">
        <v>367</v>
      </c>
    </row>
    <row r="395" spans="1:9">
      <c r="A395" s="50">
        <v>45032</v>
      </c>
      <c r="B395" s="51">
        <v>0.5923611111111111</v>
      </c>
      <c r="C395" t="s">
        <v>176</v>
      </c>
      <c r="D395" t="s">
        <v>46</v>
      </c>
      <c r="E395" t="s">
        <v>305</v>
      </c>
      <c r="F395" t="s">
        <v>374</v>
      </c>
      <c r="G395">
        <v>-10330</v>
      </c>
      <c r="H395" t="s">
        <v>171</v>
      </c>
      <c r="I395" t="s">
        <v>229</v>
      </c>
    </row>
    <row r="396" spans="1:9">
      <c r="A396" s="50">
        <v>45032</v>
      </c>
      <c r="B396" s="51">
        <v>0.5728587962962963</v>
      </c>
      <c r="C396" t="s">
        <v>176</v>
      </c>
      <c r="D396" t="s">
        <v>40</v>
      </c>
      <c r="E396" t="s">
        <v>177</v>
      </c>
      <c r="F396" t="s">
        <v>375</v>
      </c>
      <c r="G396">
        <v>-50000</v>
      </c>
      <c r="H396" t="s">
        <v>171</v>
      </c>
      <c r="I396" t="s">
        <v>69</v>
      </c>
    </row>
    <row r="397" spans="1:9">
      <c r="A397" s="50">
        <v>45032</v>
      </c>
      <c r="B397" s="51">
        <v>0.3520833333333334</v>
      </c>
      <c r="C397" t="s">
        <v>173</v>
      </c>
      <c r="D397" t="s">
        <v>181</v>
      </c>
      <c r="E397" t="s">
        <v>33</v>
      </c>
      <c r="F397" t="s">
        <v>7</v>
      </c>
      <c r="G397">
        <v>150000</v>
      </c>
      <c r="H397" t="s">
        <v>171</v>
      </c>
      <c r="I397" t="s">
        <v>67</v>
      </c>
    </row>
    <row r="398" spans="1:9">
      <c r="A398" s="50">
        <v>45032</v>
      </c>
      <c r="B398" s="51">
        <v>0.3520833333333334</v>
      </c>
      <c r="C398" t="s">
        <v>173</v>
      </c>
      <c r="D398" t="s">
        <v>181</v>
      </c>
      <c r="E398" t="s">
        <v>33</v>
      </c>
      <c r="F398" t="s">
        <v>340</v>
      </c>
      <c r="G398">
        <v>-150000</v>
      </c>
      <c r="H398" t="s">
        <v>171</v>
      </c>
      <c r="I398" t="s">
        <v>69</v>
      </c>
    </row>
    <row r="399" spans="1:9">
      <c r="A399" s="50">
        <v>45032</v>
      </c>
      <c r="B399" s="51">
        <v>0.3516435185185185</v>
      </c>
      <c r="C399" t="s">
        <v>173</v>
      </c>
      <c r="D399" t="s">
        <v>174</v>
      </c>
      <c r="E399" t="s">
        <v>33</v>
      </c>
      <c r="F399" t="s">
        <v>220</v>
      </c>
      <c r="G399">
        <v>5000000</v>
      </c>
      <c r="H399" t="s">
        <v>171</v>
      </c>
      <c r="I399" t="s">
        <v>64</v>
      </c>
    </row>
    <row r="400" spans="1:9">
      <c r="A400" s="50">
        <v>45032</v>
      </c>
      <c r="B400" s="51">
        <v>0.3516435185185185</v>
      </c>
      <c r="C400" t="s">
        <v>173</v>
      </c>
      <c r="D400" t="s">
        <v>174</v>
      </c>
      <c r="E400" t="s">
        <v>33</v>
      </c>
      <c r="F400" t="s">
        <v>64</v>
      </c>
      <c r="G400">
        <v>-5000000</v>
      </c>
      <c r="H400" t="s">
        <v>171</v>
      </c>
      <c r="I400" t="s">
        <v>67</v>
      </c>
    </row>
    <row r="401" spans="1:9">
      <c r="A401" s="50">
        <v>45032</v>
      </c>
      <c r="B401" s="51">
        <v>0.3513888888888889</v>
      </c>
      <c r="C401" t="s">
        <v>173</v>
      </c>
      <c r="D401" t="s">
        <v>181</v>
      </c>
      <c r="E401" t="s">
        <v>33</v>
      </c>
      <c r="F401" t="s">
        <v>340</v>
      </c>
      <c r="G401">
        <v>-4150000</v>
      </c>
      <c r="H401" t="s">
        <v>171</v>
      </c>
      <c r="I401" t="s">
        <v>69</v>
      </c>
    </row>
    <row r="402" spans="1:9">
      <c r="A402" s="50">
        <v>45032</v>
      </c>
      <c r="B402" s="51">
        <v>0.3513888888888889</v>
      </c>
      <c r="C402" t="s">
        <v>173</v>
      </c>
      <c r="D402" t="s">
        <v>181</v>
      </c>
      <c r="E402" t="s">
        <v>33</v>
      </c>
      <c r="F402" t="s">
        <v>7</v>
      </c>
      <c r="G402">
        <v>4150000</v>
      </c>
      <c r="H402" t="s">
        <v>171</v>
      </c>
      <c r="I402" t="s">
        <v>67</v>
      </c>
    </row>
    <row r="403" spans="1:9">
      <c r="A403" s="50">
        <v>45031</v>
      </c>
      <c r="B403" s="51">
        <v>0.8971412037037036</v>
      </c>
      <c r="C403" t="s">
        <v>176</v>
      </c>
      <c r="D403" t="s">
        <v>40</v>
      </c>
      <c r="E403" t="s">
        <v>177</v>
      </c>
      <c r="F403" t="s">
        <v>178</v>
      </c>
      <c r="G403">
        <v>-300000</v>
      </c>
      <c r="H403" t="s">
        <v>171</v>
      </c>
      <c r="I403" t="s">
        <v>69</v>
      </c>
    </row>
    <row r="404" spans="1:9">
      <c r="A404" s="50">
        <v>45031</v>
      </c>
      <c r="B404" s="51">
        <v>0.5541666666666667</v>
      </c>
      <c r="C404" t="s">
        <v>176</v>
      </c>
      <c r="D404" t="s">
        <v>36</v>
      </c>
      <c r="E404" t="s">
        <v>376</v>
      </c>
      <c r="F404" t="s">
        <v>377</v>
      </c>
      <c r="G404">
        <v>-100000</v>
      </c>
      <c r="H404" t="s">
        <v>171</v>
      </c>
      <c r="I404" t="s">
        <v>69</v>
      </c>
    </row>
    <row r="405" spans="1:9">
      <c r="A405" s="50">
        <v>45030</v>
      </c>
      <c r="B405" s="51">
        <v>0.5600462962962963</v>
      </c>
      <c r="C405" t="s">
        <v>173</v>
      </c>
      <c r="D405" t="s">
        <v>72</v>
      </c>
      <c r="E405" t="s">
        <v>33</v>
      </c>
      <c r="F405" t="s">
        <v>378</v>
      </c>
      <c r="G405">
        <v>-12300</v>
      </c>
      <c r="H405" t="s">
        <v>171</v>
      </c>
      <c r="I405" t="s">
        <v>69</v>
      </c>
    </row>
    <row r="406" spans="1:9">
      <c r="A406" s="50">
        <v>45030</v>
      </c>
      <c r="B406" s="51">
        <v>0.5583333333333333</v>
      </c>
      <c r="C406" t="s">
        <v>176</v>
      </c>
      <c r="D406" t="s">
        <v>40</v>
      </c>
      <c r="E406" t="s">
        <v>186</v>
      </c>
      <c r="F406" t="s">
        <v>378</v>
      </c>
      <c r="G406">
        <v>-120600</v>
      </c>
      <c r="H406" t="s">
        <v>171</v>
      </c>
      <c r="I406" t="s">
        <v>69</v>
      </c>
    </row>
    <row r="407" spans="1:9">
      <c r="A407" s="50">
        <v>45030</v>
      </c>
      <c r="B407" s="51">
        <v>0.4482523148148148</v>
      </c>
      <c r="C407" t="s">
        <v>176</v>
      </c>
      <c r="D407" t="s">
        <v>44</v>
      </c>
      <c r="E407" t="s">
        <v>33</v>
      </c>
      <c r="F407" t="s">
        <v>379</v>
      </c>
      <c r="G407">
        <v>-26246</v>
      </c>
      <c r="H407" t="s">
        <v>171</v>
      </c>
      <c r="I407" t="s">
        <v>206</v>
      </c>
    </row>
    <row r="408" spans="1:9">
      <c r="A408" s="50">
        <v>45030</v>
      </c>
      <c r="B408" s="51">
        <v>0.4482523148148148</v>
      </c>
      <c r="C408" t="s">
        <v>176</v>
      </c>
      <c r="D408" t="s">
        <v>44</v>
      </c>
      <c r="E408" t="s">
        <v>33</v>
      </c>
      <c r="F408" t="s">
        <v>379</v>
      </c>
      <c r="G408">
        <v>-11764</v>
      </c>
      <c r="H408" t="s">
        <v>171</v>
      </c>
      <c r="I408" t="s">
        <v>205</v>
      </c>
    </row>
    <row r="409" spans="1:9">
      <c r="A409" s="50">
        <v>45030</v>
      </c>
      <c r="B409" s="51">
        <v>0.4482407407407407</v>
      </c>
      <c r="C409" t="s">
        <v>173</v>
      </c>
      <c r="D409" t="s">
        <v>181</v>
      </c>
      <c r="E409" t="s">
        <v>33</v>
      </c>
      <c r="F409" t="s">
        <v>199</v>
      </c>
      <c r="G409">
        <v>30000</v>
      </c>
      <c r="H409" t="s">
        <v>171</v>
      </c>
      <c r="I409" t="s">
        <v>200</v>
      </c>
    </row>
    <row r="410" spans="1:9">
      <c r="A410" s="50">
        <v>45030</v>
      </c>
      <c r="B410" s="51">
        <v>0.4482407407407407</v>
      </c>
      <c r="C410" t="s">
        <v>173</v>
      </c>
      <c r="D410" t="s">
        <v>173</v>
      </c>
      <c r="E410" t="s">
        <v>33</v>
      </c>
      <c r="F410" t="s">
        <v>202</v>
      </c>
      <c r="G410">
        <v>-30000</v>
      </c>
      <c r="H410" t="s">
        <v>171</v>
      </c>
      <c r="I410" t="s">
        <v>69</v>
      </c>
    </row>
    <row r="411" spans="1:9">
      <c r="A411" s="50">
        <v>45029</v>
      </c>
      <c r="B411" s="51">
        <v>0.9375</v>
      </c>
      <c r="C411" t="s">
        <v>176</v>
      </c>
      <c r="D411" t="s">
        <v>36</v>
      </c>
      <c r="E411" t="s">
        <v>380</v>
      </c>
      <c r="F411" t="s">
        <v>303</v>
      </c>
      <c r="G411">
        <v>-14900</v>
      </c>
      <c r="H411" t="s">
        <v>171</v>
      </c>
      <c r="I411" t="s">
        <v>192</v>
      </c>
    </row>
    <row r="412" spans="1:9">
      <c r="A412" s="50">
        <v>45029</v>
      </c>
      <c r="B412" s="51">
        <v>0.7948495370370371</v>
      </c>
      <c r="C412" t="s">
        <v>176</v>
      </c>
      <c r="D412" t="s">
        <v>40</v>
      </c>
      <c r="E412" t="s">
        <v>364</v>
      </c>
      <c r="F412" t="s">
        <v>223</v>
      </c>
      <c r="G412">
        <v>-2000</v>
      </c>
      <c r="H412" t="s">
        <v>171</v>
      </c>
      <c r="I412" t="s">
        <v>69</v>
      </c>
    </row>
    <row r="413" spans="1:9">
      <c r="A413" s="50">
        <v>45029</v>
      </c>
      <c r="B413" s="51">
        <v>0.6444444444444445</v>
      </c>
      <c r="C413" t="s">
        <v>176</v>
      </c>
      <c r="D413" t="s">
        <v>41</v>
      </c>
      <c r="E413" t="s">
        <v>381</v>
      </c>
      <c r="F413" t="s">
        <v>382</v>
      </c>
      <c r="G413">
        <v>-10450</v>
      </c>
      <c r="H413" t="s">
        <v>171</v>
      </c>
      <c r="I413" t="s">
        <v>367</v>
      </c>
    </row>
    <row r="414" spans="1:9">
      <c r="A414" s="50">
        <v>45028</v>
      </c>
      <c r="B414" s="51">
        <v>0.7614930555555556</v>
      </c>
      <c r="C414" t="s">
        <v>173</v>
      </c>
      <c r="D414" t="s">
        <v>173</v>
      </c>
      <c r="E414" t="s">
        <v>33</v>
      </c>
      <c r="F414" t="s">
        <v>302</v>
      </c>
      <c r="G414">
        <v>91425</v>
      </c>
      <c r="H414" t="s">
        <v>171</v>
      </c>
      <c r="I414" t="s">
        <v>180</v>
      </c>
    </row>
    <row r="415" spans="1:9">
      <c r="A415" s="50">
        <v>45026</v>
      </c>
      <c r="B415" s="51">
        <v>0.8694444444444445</v>
      </c>
      <c r="C415" t="s">
        <v>176</v>
      </c>
      <c r="D415" t="s">
        <v>44</v>
      </c>
      <c r="E415" t="s">
        <v>238</v>
      </c>
      <c r="F415" t="s">
        <v>303</v>
      </c>
      <c r="G415">
        <v>-1500</v>
      </c>
      <c r="H415" t="s">
        <v>171</v>
      </c>
      <c r="I415" t="s">
        <v>192</v>
      </c>
    </row>
    <row r="416" spans="1:9">
      <c r="A416" s="50">
        <v>45025</v>
      </c>
      <c r="B416" s="51">
        <v>0.5176157407407408</v>
      </c>
      <c r="C416" t="s">
        <v>176</v>
      </c>
      <c r="D416" t="s">
        <v>46</v>
      </c>
      <c r="E416" t="s">
        <v>383</v>
      </c>
      <c r="F416" t="s">
        <v>384</v>
      </c>
      <c r="G416">
        <v>-4500</v>
      </c>
      <c r="H416" t="s">
        <v>171</v>
      </c>
      <c r="I416" t="s">
        <v>226</v>
      </c>
    </row>
    <row r="417" spans="1:10">
      <c r="A417" s="50">
        <v>45023</v>
      </c>
      <c r="B417" s="51">
        <v>0.7058796296296296</v>
      </c>
      <c r="C417" t="s">
        <v>173</v>
      </c>
      <c r="D417" t="s">
        <v>181</v>
      </c>
      <c r="E417" t="s">
        <v>33</v>
      </c>
      <c r="F417" t="s">
        <v>182</v>
      </c>
      <c r="G417">
        <v>-100000</v>
      </c>
      <c r="H417" t="s">
        <v>171</v>
      </c>
      <c r="I417" t="s">
        <v>69</v>
      </c>
    </row>
    <row r="418" spans="1:10">
      <c r="A418" s="50">
        <v>45023</v>
      </c>
      <c r="B418" s="51">
        <v>0.7058680555555555</v>
      </c>
      <c r="C418" t="s">
        <v>173</v>
      </c>
      <c r="D418" t="s">
        <v>173</v>
      </c>
      <c r="E418" t="s">
        <v>33</v>
      </c>
      <c r="F418" t="s">
        <v>352</v>
      </c>
      <c r="G418">
        <v>-100000</v>
      </c>
      <c r="H418" t="s">
        <v>171</v>
      </c>
      <c r="I418" t="s">
        <v>180</v>
      </c>
    </row>
    <row r="419" spans="1:10">
      <c r="A419" s="50">
        <v>45023</v>
      </c>
      <c r="B419" s="51">
        <v>0.7058680555555555</v>
      </c>
      <c r="C419" t="s">
        <v>173</v>
      </c>
      <c r="D419" t="s">
        <v>181</v>
      </c>
      <c r="E419" t="s">
        <v>33</v>
      </c>
      <c r="F419" t="s">
        <v>183</v>
      </c>
      <c r="G419">
        <v>100000</v>
      </c>
      <c r="H419" t="s">
        <v>171</v>
      </c>
      <c r="I419" t="s">
        <v>180</v>
      </c>
    </row>
    <row r="420" spans="1:10">
      <c r="A420" s="50">
        <v>45020</v>
      </c>
      <c r="B420" s="51">
        <v>0.4943171296296296</v>
      </c>
      <c r="C420" t="s">
        <v>169</v>
      </c>
      <c r="D420" t="s">
        <v>30</v>
      </c>
      <c r="E420" t="s">
        <v>33</v>
      </c>
      <c r="F420" t="s">
        <v>385</v>
      </c>
      <c r="G420">
        <v>305800</v>
      </c>
      <c r="H420" t="s">
        <v>171</v>
      </c>
      <c r="I420" t="s">
        <v>69</v>
      </c>
    </row>
    <row r="421" spans="1:10">
      <c r="A421" s="50">
        <v>45019</v>
      </c>
      <c r="B421" s="51">
        <v>0.8013888888888889</v>
      </c>
      <c r="C421" t="s">
        <v>176</v>
      </c>
      <c r="D421" t="s">
        <v>35</v>
      </c>
      <c r="E421" t="s">
        <v>331</v>
      </c>
      <c r="F421" t="s">
        <v>332</v>
      </c>
      <c r="G421">
        <v>-583455</v>
      </c>
      <c r="H421" t="s">
        <v>171</v>
      </c>
      <c r="I421" t="s">
        <v>333</v>
      </c>
      <c r="J421" t="s">
        <v>334</v>
      </c>
    </row>
    <row r="422" spans="1:10">
      <c r="A422" s="50">
        <v>45019</v>
      </c>
      <c r="B422" s="51">
        <v>0.7986574074074074</v>
      </c>
      <c r="C422" t="s">
        <v>176</v>
      </c>
      <c r="D422" t="s">
        <v>35</v>
      </c>
      <c r="E422" t="s">
        <v>331</v>
      </c>
      <c r="F422" t="s">
        <v>335</v>
      </c>
      <c r="G422">
        <v>-837999</v>
      </c>
      <c r="H422" t="s">
        <v>171</v>
      </c>
      <c r="I422" t="s">
        <v>192</v>
      </c>
      <c r="J422" t="s">
        <v>334</v>
      </c>
    </row>
    <row r="423" spans="1:10">
      <c r="A423" s="50">
        <v>45019</v>
      </c>
      <c r="B423" s="51">
        <v>0.4904166666666667</v>
      </c>
      <c r="C423" t="s">
        <v>173</v>
      </c>
      <c r="D423" t="s">
        <v>173</v>
      </c>
      <c r="E423" t="s">
        <v>33</v>
      </c>
      <c r="F423" t="s">
        <v>68</v>
      </c>
      <c r="G423">
        <v>-327</v>
      </c>
      <c r="H423" t="s">
        <v>171</v>
      </c>
      <c r="I423" t="s">
        <v>67</v>
      </c>
    </row>
    <row r="424" spans="1:10">
      <c r="A424" s="50">
        <v>45019</v>
      </c>
      <c r="B424" s="51">
        <v>0.4904166666666667</v>
      </c>
      <c r="C424" t="s">
        <v>173</v>
      </c>
      <c r="D424" t="s">
        <v>174</v>
      </c>
      <c r="E424" t="s">
        <v>33</v>
      </c>
      <c r="F424" t="s">
        <v>68</v>
      </c>
      <c r="G424">
        <v>327</v>
      </c>
      <c r="H424" t="s">
        <v>171</v>
      </c>
      <c r="I424" t="s">
        <v>68</v>
      </c>
    </row>
    <row r="425" spans="1:10">
      <c r="A425" s="50">
        <v>45019</v>
      </c>
      <c r="B425" s="51">
        <v>0.3361111111111111</v>
      </c>
      <c r="C425" t="s">
        <v>176</v>
      </c>
      <c r="D425" t="s">
        <v>35</v>
      </c>
      <c r="E425" t="s">
        <v>273</v>
      </c>
      <c r="F425" t="s">
        <v>274</v>
      </c>
      <c r="G425">
        <v>-300000</v>
      </c>
      <c r="H425" t="s">
        <v>171</v>
      </c>
      <c r="I425" t="s">
        <v>69</v>
      </c>
    </row>
    <row r="426" spans="1:10">
      <c r="A426" s="50">
        <v>45019</v>
      </c>
      <c r="B426" s="51">
        <v>0.3361111111111111</v>
      </c>
      <c r="C426" t="s">
        <v>176</v>
      </c>
      <c r="D426" t="s">
        <v>37</v>
      </c>
      <c r="E426" t="s">
        <v>259</v>
      </c>
      <c r="F426" t="s">
        <v>261</v>
      </c>
      <c r="G426">
        <v>-40000</v>
      </c>
      <c r="H426" t="s">
        <v>171</v>
      </c>
      <c r="I426" t="s">
        <v>69</v>
      </c>
    </row>
    <row r="427" spans="1:10">
      <c r="A427" s="50">
        <v>45019</v>
      </c>
      <c r="B427" s="51">
        <v>0.3361111111111111</v>
      </c>
      <c r="C427" t="s">
        <v>176</v>
      </c>
      <c r="D427" t="s">
        <v>37</v>
      </c>
      <c r="E427" t="s">
        <v>259</v>
      </c>
      <c r="F427" t="s">
        <v>386</v>
      </c>
      <c r="G427">
        <v>-10000</v>
      </c>
      <c r="H427" t="s">
        <v>171</v>
      </c>
      <c r="I427" t="s">
        <v>69</v>
      </c>
    </row>
    <row r="428" spans="1:10">
      <c r="A428" s="50">
        <v>45019</v>
      </c>
      <c r="B428" s="51">
        <v>0.3361111111111111</v>
      </c>
      <c r="C428" t="s">
        <v>176</v>
      </c>
      <c r="D428" t="s">
        <v>37</v>
      </c>
      <c r="E428" t="s">
        <v>259</v>
      </c>
      <c r="F428" t="s">
        <v>264</v>
      </c>
      <c r="G428">
        <v>-20000</v>
      </c>
      <c r="H428" t="s">
        <v>171</v>
      </c>
      <c r="I428" t="s">
        <v>69</v>
      </c>
    </row>
    <row r="429" spans="1:10">
      <c r="A429" s="50">
        <v>45019</v>
      </c>
      <c r="B429" s="51">
        <v>0.3361111111111111</v>
      </c>
      <c r="C429" t="s">
        <v>176</v>
      </c>
      <c r="D429" t="s">
        <v>35</v>
      </c>
      <c r="E429" t="s">
        <v>273</v>
      </c>
      <c r="F429" t="s">
        <v>268</v>
      </c>
      <c r="G429">
        <v>-300000</v>
      </c>
      <c r="H429" t="s">
        <v>171</v>
      </c>
      <c r="I429" t="s">
        <v>69</v>
      </c>
    </row>
    <row r="430" spans="1:10">
      <c r="A430" s="50">
        <v>45019</v>
      </c>
      <c r="B430" s="51">
        <v>0.336099537037037</v>
      </c>
      <c r="C430" t="s">
        <v>176</v>
      </c>
      <c r="D430" t="s">
        <v>37</v>
      </c>
      <c r="E430" t="s">
        <v>259</v>
      </c>
      <c r="F430" t="s">
        <v>272</v>
      </c>
      <c r="G430">
        <v>-50000</v>
      </c>
      <c r="H430" t="s">
        <v>171</v>
      </c>
      <c r="I430" t="s">
        <v>69</v>
      </c>
    </row>
    <row r="431" spans="1:10">
      <c r="A431" s="50">
        <v>45019</v>
      </c>
      <c r="B431" s="51">
        <v>0.336099537037037</v>
      </c>
      <c r="C431" t="s">
        <v>176</v>
      </c>
      <c r="D431" t="s">
        <v>42</v>
      </c>
      <c r="E431" t="s">
        <v>269</v>
      </c>
      <c r="F431" t="s">
        <v>270</v>
      </c>
      <c r="G431">
        <v>-100000</v>
      </c>
      <c r="H431" t="s">
        <v>171</v>
      </c>
      <c r="I431" t="s">
        <v>69</v>
      </c>
    </row>
    <row r="432" spans="1:10">
      <c r="A432" s="50">
        <v>45019</v>
      </c>
      <c r="B432" s="51">
        <v>0.336099537037037</v>
      </c>
      <c r="C432" t="s">
        <v>176</v>
      </c>
      <c r="D432" t="s">
        <v>37</v>
      </c>
      <c r="E432" t="s">
        <v>259</v>
      </c>
      <c r="F432" t="s">
        <v>265</v>
      </c>
      <c r="G432">
        <v>-20000</v>
      </c>
      <c r="H432" t="s">
        <v>171</v>
      </c>
      <c r="I432" t="s">
        <v>69</v>
      </c>
    </row>
    <row r="433" spans="1:9">
      <c r="A433" s="50">
        <v>45019</v>
      </c>
      <c r="B433" s="51">
        <v>0.336099537037037</v>
      </c>
      <c r="C433" t="s">
        <v>173</v>
      </c>
      <c r="D433" t="s">
        <v>174</v>
      </c>
      <c r="E433" t="s">
        <v>33</v>
      </c>
      <c r="F433" t="s">
        <v>337</v>
      </c>
      <c r="G433">
        <v>-100000</v>
      </c>
      <c r="H433" t="s">
        <v>171</v>
      </c>
      <c r="I433" t="s">
        <v>69</v>
      </c>
    </row>
    <row r="434" spans="1:9">
      <c r="A434" s="50">
        <v>45019</v>
      </c>
      <c r="B434" s="51">
        <v>0.336099537037037</v>
      </c>
      <c r="C434" t="s">
        <v>176</v>
      </c>
      <c r="D434" t="s">
        <v>40</v>
      </c>
      <c r="E434" t="s">
        <v>262</v>
      </c>
      <c r="F434" t="s">
        <v>263</v>
      </c>
      <c r="G434">
        <v>-200000</v>
      </c>
      <c r="H434" t="s">
        <v>171</v>
      </c>
      <c r="I434" t="s">
        <v>69</v>
      </c>
    </row>
    <row r="435" spans="1:9">
      <c r="A435" s="50">
        <v>45019</v>
      </c>
      <c r="B435" s="51">
        <v>0.336099537037037</v>
      </c>
      <c r="C435" t="s">
        <v>176</v>
      </c>
      <c r="D435" t="s">
        <v>37</v>
      </c>
      <c r="E435" t="s">
        <v>259</v>
      </c>
      <c r="F435" t="s">
        <v>266</v>
      </c>
      <c r="G435">
        <v>-30000</v>
      </c>
      <c r="H435" t="s">
        <v>171</v>
      </c>
      <c r="I435" t="s">
        <v>69</v>
      </c>
    </row>
    <row r="436" spans="1:9">
      <c r="A436" s="50">
        <v>45019</v>
      </c>
      <c r="B436" s="51">
        <v>0.336099537037037</v>
      </c>
      <c r="C436" t="s">
        <v>176</v>
      </c>
      <c r="D436" t="s">
        <v>37</v>
      </c>
      <c r="E436" t="s">
        <v>259</v>
      </c>
      <c r="F436" t="s">
        <v>271</v>
      </c>
      <c r="G436">
        <v>-10000</v>
      </c>
      <c r="H436" t="s">
        <v>171</v>
      </c>
      <c r="I436" t="s">
        <v>69</v>
      </c>
    </row>
    <row r="437" spans="1:9">
      <c r="A437" s="50">
        <v>45019</v>
      </c>
      <c r="B437" s="51">
        <v>0.336099537037037</v>
      </c>
      <c r="C437" t="s">
        <v>176</v>
      </c>
      <c r="D437" t="s">
        <v>37</v>
      </c>
      <c r="E437" t="s">
        <v>259</v>
      </c>
      <c r="F437" t="s">
        <v>260</v>
      </c>
      <c r="G437">
        <v>-50000</v>
      </c>
      <c r="H437" t="s">
        <v>171</v>
      </c>
      <c r="I437" t="s">
        <v>69</v>
      </c>
    </row>
    <row r="438" spans="1:9">
      <c r="A438" s="50">
        <v>45019</v>
      </c>
      <c r="B438" s="51">
        <v>0.336099537037037</v>
      </c>
      <c r="C438" t="s">
        <v>176</v>
      </c>
      <c r="D438" t="s">
        <v>37</v>
      </c>
      <c r="E438" t="s">
        <v>259</v>
      </c>
      <c r="F438" t="s">
        <v>267</v>
      </c>
      <c r="G438">
        <v>-50000</v>
      </c>
      <c r="H438" t="s">
        <v>171</v>
      </c>
      <c r="I438" t="s">
        <v>69</v>
      </c>
    </row>
    <row r="439" spans="1:9">
      <c r="A439" s="50">
        <v>45018</v>
      </c>
      <c r="B439" s="51">
        <v>0.825</v>
      </c>
      <c r="C439" t="s">
        <v>173</v>
      </c>
      <c r="D439" t="s">
        <v>327</v>
      </c>
      <c r="E439" t="s">
        <v>33</v>
      </c>
      <c r="F439" t="s">
        <v>328</v>
      </c>
      <c r="G439">
        <v>404122</v>
      </c>
      <c r="H439" t="s">
        <v>171</v>
      </c>
      <c r="I439" t="s">
        <v>69</v>
      </c>
    </row>
    <row r="440" spans="1:9">
      <c r="A440" s="50">
        <v>45018</v>
      </c>
      <c r="B440" s="51">
        <v>0.4859722222222222</v>
      </c>
      <c r="C440" t="s">
        <v>169</v>
      </c>
      <c r="D440" t="s">
        <v>28</v>
      </c>
      <c r="E440" t="s">
        <v>33</v>
      </c>
      <c r="F440" t="s">
        <v>387</v>
      </c>
      <c r="G440">
        <v>9190</v>
      </c>
      <c r="H440" t="s">
        <v>171</v>
      </c>
      <c r="I440" t="s">
        <v>67</v>
      </c>
    </row>
    <row r="441" spans="1:9">
      <c r="A441" s="50">
        <v>45018</v>
      </c>
      <c r="B441" s="51">
        <v>0.4859490740740741</v>
      </c>
      <c r="C441" t="s">
        <v>176</v>
      </c>
      <c r="D441" t="s">
        <v>40</v>
      </c>
      <c r="E441" t="s">
        <v>388</v>
      </c>
      <c r="F441" t="s">
        <v>389</v>
      </c>
      <c r="G441">
        <v>-5004863</v>
      </c>
      <c r="H441" t="s">
        <v>171</v>
      </c>
      <c r="I441" t="s">
        <v>67</v>
      </c>
    </row>
    <row r="442" spans="1:9">
      <c r="A442" s="50">
        <v>45018</v>
      </c>
      <c r="B442" s="51">
        <v>0.4839120370370371</v>
      </c>
      <c r="C442" t="s">
        <v>173</v>
      </c>
      <c r="D442" t="s">
        <v>181</v>
      </c>
      <c r="E442" t="s">
        <v>33</v>
      </c>
      <c r="F442" t="s">
        <v>7</v>
      </c>
      <c r="G442">
        <v>5000000</v>
      </c>
      <c r="H442" t="s">
        <v>171</v>
      </c>
      <c r="I442" t="s">
        <v>67</v>
      </c>
    </row>
    <row r="443" spans="1:9">
      <c r="A443" s="50">
        <v>45018</v>
      </c>
      <c r="B443" s="51">
        <v>0.4833333333333333</v>
      </c>
      <c r="C443" t="s">
        <v>173</v>
      </c>
      <c r="D443" t="s">
        <v>181</v>
      </c>
      <c r="E443" t="s">
        <v>33</v>
      </c>
      <c r="F443" t="s">
        <v>7</v>
      </c>
      <c r="G443">
        <v>-5000000</v>
      </c>
      <c r="H443" t="s">
        <v>171</v>
      </c>
      <c r="I443" t="s">
        <v>69</v>
      </c>
    </row>
    <row r="444" spans="1:9">
      <c r="A444" s="50">
        <v>45018</v>
      </c>
      <c r="B444" s="51">
        <v>0.4813657407407407</v>
      </c>
      <c r="C444" t="s">
        <v>169</v>
      </c>
      <c r="D444" t="s">
        <v>29</v>
      </c>
      <c r="E444" t="s">
        <v>33</v>
      </c>
      <c r="F444" t="s">
        <v>178</v>
      </c>
      <c r="G444">
        <v>8700000</v>
      </c>
      <c r="H444" t="s">
        <v>171</v>
      </c>
      <c r="I444" t="s">
        <v>69</v>
      </c>
    </row>
    <row r="445" spans="1:9">
      <c r="A445" s="50">
        <v>45017</v>
      </c>
      <c r="B445" s="51">
        <v>0.4571990740740741</v>
      </c>
      <c r="C445" t="s">
        <v>173</v>
      </c>
      <c r="D445" t="s">
        <v>181</v>
      </c>
      <c r="E445" t="s">
        <v>33</v>
      </c>
      <c r="F445" t="s">
        <v>7</v>
      </c>
      <c r="G445">
        <v>840000</v>
      </c>
      <c r="H445" t="s">
        <v>171</v>
      </c>
      <c r="I445" t="s">
        <v>69</v>
      </c>
    </row>
    <row r="446" spans="1:9">
      <c r="A446" s="50">
        <v>45017</v>
      </c>
      <c r="B446" s="51">
        <v>0.4571875</v>
      </c>
      <c r="C446" t="s">
        <v>173</v>
      </c>
      <c r="D446" t="s">
        <v>181</v>
      </c>
      <c r="E446" t="s">
        <v>33</v>
      </c>
      <c r="F446" t="s">
        <v>7</v>
      </c>
      <c r="G446">
        <v>-840000</v>
      </c>
      <c r="H446" t="s">
        <v>171</v>
      </c>
      <c r="I446" t="s">
        <v>65</v>
      </c>
    </row>
    <row r="447" spans="1:9">
      <c r="A447" s="50">
        <v>45017</v>
      </c>
      <c r="B447" s="51">
        <v>0.4485763888888889</v>
      </c>
      <c r="C447" t="s">
        <v>173</v>
      </c>
      <c r="D447" t="s">
        <v>72</v>
      </c>
      <c r="E447" t="s">
        <v>33</v>
      </c>
      <c r="F447" t="s">
        <v>178</v>
      </c>
      <c r="G447">
        <v>40000</v>
      </c>
      <c r="H447" t="s">
        <v>171</v>
      </c>
      <c r="I447" t="s">
        <v>65</v>
      </c>
    </row>
    <row r="448" spans="1:9">
      <c r="A448" s="50">
        <v>45017</v>
      </c>
      <c r="B448" s="51">
        <v>0.4465046296296296</v>
      </c>
      <c r="C448" t="s">
        <v>173</v>
      </c>
      <c r="D448" t="s">
        <v>72</v>
      </c>
      <c r="E448" t="s">
        <v>33</v>
      </c>
      <c r="F448" t="s">
        <v>178</v>
      </c>
      <c r="G448">
        <v>793665</v>
      </c>
      <c r="H448" t="s">
        <v>171</v>
      </c>
      <c r="I448" t="s">
        <v>65</v>
      </c>
    </row>
    <row r="449" spans="1:9">
      <c r="A449" s="50">
        <v>45016</v>
      </c>
      <c r="B449" s="51">
        <v>0.7522222222222222</v>
      </c>
      <c r="C449" t="s">
        <v>176</v>
      </c>
      <c r="D449" t="s">
        <v>47</v>
      </c>
      <c r="E449" t="s">
        <v>254</v>
      </c>
      <c r="F449" t="s">
        <v>390</v>
      </c>
      <c r="G449">
        <v>-172491</v>
      </c>
      <c r="H449" t="s">
        <v>171</v>
      </c>
      <c r="I449" t="s">
        <v>226</v>
      </c>
    </row>
    <row r="450" spans="1:9">
      <c r="A450" s="50">
        <v>45015</v>
      </c>
      <c r="B450" s="51">
        <v>0.8510185185185185</v>
      </c>
      <c r="C450" t="s">
        <v>176</v>
      </c>
      <c r="D450" t="s">
        <v>46</v>
      </c>
      <c r="E450" t="s">
        <v>196</v>
      </c>
      <c r="F450" t="s">
        <v>391</v>
      </c>
      <c r="G450">
        <v>-18300</v>
      </c>
      <c r="H450" t="s">
        <v>171</v>
      </c>
      <c r="I450" t="s">
        <v>229</v>
      </c>
    </row>
    <row r="451" spans="1:9">
      <c r="A451" s="50">
        <v>45015</v>
      </c>
      <c r="B451" s="51">
        <v>0.7774421296296297</v>
      </c>
      <c r="C451" t="s">
        <v>176</v>
      </c>
      <c r="D451" t="s">
        <v>48</v>
      </c>
      <c r="E451" t="s">
        <v>392</v>
      </c>
      <c r="F451" t="s">
        <v>393</v>
      </c>
      <c r="G451">
        <v>-6000</v>
      </c>
      <c r="H451" t="s">
        <v>171</v>
      </c>
      <c r="I451" t="s">
        <v>229</v>
      </c>
    </row>
    <row r="452" spans="1:9">
      <c r="A452" s="50">
        <v>45013</v>
      </c>
      <c r="B452" s="51">
        <v>0.4760532407407407</v>
      </c>
      <c r="C452" t="s">
        <v>173</v>
      </c>
      <c r="D452" t="s">
        <v>173</v>
      </c>
      <c r="E452" t="s">
        <v>33</v>
      </c>
      <c r="F452" t="s">
        <v>68</v>
      </c>
      <c r="G452">
        <v>-546</v>
      </c>
      <c r="H452" t="s">
        <v>171</v>
      </c>
      <c r="I452" t="s">
        <v>67</v>
      </c>
    </row>
    <row r="453" spans="1:9">
      <c r="A453" s="50">
        <v>45013</v>
      </c>
      <c r="B453" s="51">
        <v>0.4760532407407407</v>
      </c>
      <c r="C453" t="s">
        <v>173</v>
      </c>
      <c r="D453" t="s">
        <v>174</v>
      </c>
      <c r="E453" t="s">
        <v>33</v>
      </c>
      <c r="F453" t="s">
        <v>68</v>
      </c>
      <c r="G453">
        <v>546</v>
      </c>
      <c r="H453" t="s">
        <v>171</v>
      </c>
      <c r="I453" t="s">
        <v>68</v>
      </c>
    </row>
    <row r="454" spans="1:9">
      <c r="A454" s="50">
        <v>45012</v>
      </c>
      <c r="B454" s="51">
        <v>0.8395601851851852</v>
      </c>
      <c r="C454" t="s">
        <v>176</v>
      </c>
      <c r="D454" t="s">
        <v>40</v>
      </c>
      <c r="E454" t="s">
        <v>186</v>
      </c>
      <c r="F454" t="s">
        <v>394</v>
      </c>
      <c r="G454">
        <v>-46827</v>
      </c>
      <c r="H454" t="s">
        <v>171</v>
      </c>
      <c r="I454" t="s">
        <v>69</v>
      </c>
    </row>
    <row r="455" spans="1:9">
      <c r="A455" s="50">
        <v>45012</v>
      </c>
      <c r="B455" s="51">
        <v>0.8062268518518518</v>
      </c>
      <c r="C455" t="s">
        <v>176</v>
      </c>
      <c r="D455" t="s">
        <v>53</v>
      </c>
      <c r="E455" t="s">
        <v>312</v>
      </c>
      <c r="F455" t="s">
        <v>313</v>
      </c>
      <c r="G455">
        <v>-1421300</v>
      </c>
      <c r="H455" t="s">
        <v>171</v>
      </c>
      <c r="I455" t="s">
        <v>69</v>
      </c>
    </row>
    <row r="456" spans="1:9">
      <c r="A456" s="50">
        <v>45012</v>
      </c>
      <c r="B456" s="51">
        <v>0.8061342592592593</v>
      </c>
      <c r="C456" t="s">
        <v>176</v>
      </c>
      <c r="D456" t="s">
        <v>40</v>
      </c>
      <c r="E456" t="s">
        <v>186</v>
      </c>
      <c r="F456" t="s">
        <v>395</v>
      </c>
      <c r="G456">
        <v>-42860</v>
      </c>
      <c r="H456" t="s">
        <v>171</v>
      </c>
      <c r="I456" t="s">
        <v>69</v>
      </c>
    </row>
    <row r="457" spans="1:9">
      <c r="A457" s="50">
        <v>45012</v>
      </c>
      <c r="B457" s="51">
        <v>0.8041087962962963</v>
      </c>
      <c r="C457" t="s">
        <v>176</v>
      </c>
      <c r="D457" t="s">
        <v>40</v>
      </c>
      <c r="E457" t="s">
        <v>186</v>
      </c>
      <c r="F457" t="s">
        <v>396</v>
      </c>
      <c r="G457">
        <v>-159630</v>
      </c>
      <c r="H457" t="s">
        <v>171</v>
      </c>
      <c r="I457" t="s">
        <v>69</v>
      </c>
    </row>
    <row r="458" spans="1:9">
      <c r="A458" s="50">
        <v>45012</v>
      </c>
      <c r="B458" s="51">
        <v>0.7314930555555555</v>
      </c>
      <c r="C458" t="s">
        <v>176</v>
      </c>
      <c r="D458" t="s">
        <v>51</v>
      </c>
      <c r="E458" t="s">
        <v>397</v>
      </c>
      <c r="F458" t="s">
        <v>398</v>
      </c>
      <c r="G458">
        <v>-212320</v>
      </c>
      <c r="H458" t="s">
        <v>171</v>
      </c>
      <c r="I458" t="s">
        <v>367</v>
      </c>
    </row>
    <row r="459" spans="1:9">
      <c r="A459" s="50">
        <v>45012</v>
      </c>
      <c r="B459" s="51">
        <v>0.7296180555555556</v>
      </c>
      <c r="C459" t="s">
        <v>176</v>
      </c>
      <c r="D459" t="s">
        <v>40</v>
      </c>
      <c r="E459" t="s">
        <v>364</v>
      </c>
      <c r="F459" t="s">
        <v>365</v>
      </c>
      <c r="G459">
        <v>-386864</v>
      </c>
      <c r="H459" t="s">
        <v>171</v>
      </c>
      <c r="I459" t="s">
        <v>69</v>
      </c>
    </row>
    <row r="460" spans="1:9">
      <c r="A460" s="50">
        <v>45012</v>
      </c>
      <c r="B460" s="51">
        <v>0.5055787037037037</v>
      </c>
      <c r="C460" t="s">
        <v>173</v>
      </c>
      <c r="D460" t="s">
        <v>174</v>
      </c>
      <c r="E460" t="s">
        <v>33</v>
      </c>
      <c r="F460" t="s">
        <v>68</v>
      </c>
      <c r="G460">
        <v>521</v>
      </c>
      <c r="H460" t="s">
        <v>171</v>
      </c>
      <c r="I460" t="s">
        <v>68</v>
      </c>
    </row>
    <row r="461" spans="1:9">
      <c r="A461" s="50">
        <v>45012</v>
      </c>
      <c r="B461" s="51">
        <v>0.5055787037037037</v>
      </c>
      <c r="C461" t="s">
        <v>173</v>
      </c>
      <c r="D461" t="s">
        <v>173</v>
      </c>
      <c r="E461" t="s">
        <v>33</v>
      </c>
      <c r="F461" t="s">
        <v>68</v>
      </c>
      <c r="G461">
        <v>-521</v>
      </c>
      <c r="H461" t="s">
        <v>171</v>
      </c>
      <c r="I461" t="s">
        <v>67</v>
      </c>
    </row>
    <row r="462" spans="1:9">
      <c r="A462" s="50">
        <v>45012</v>
      </c>
      <c r="B462" s="51">
        <v>0.4268287037037037</v>
      </c>
      <c r="C462" t="s">
        <v>176</v>
      </c>
      <c r="D462" t="s">
        <v>51</v>
      </c>
      <c r="E462" t="s">
        <v>194</v>
      </c>
      <c r="F462" t="s">
        <v>366</v>
      </c>
      <c r="G462">
        <v>-18300</v>
      </c>
      <c r="H462" t="s">
        <v>171</v>
      </c>
      <c r="I462" t="s">
        <v>367</v>
      </c>
    </row>
    <row r="463" spans="1:9">
      <c r="A463" s="50">
        <v>45012</v>
      </c>
      <c r="B463" s="51">
        <v>0.4222685185185185</v>
      </c>
      <c r="C463" t="s">
        <v>173</v>
      </c>
      <c r="D463" t="s">
        <v>181</v>
      </c>
      <c r="E463" t="s">
        <v>33</v>
      </c>
      <c r="F463" t="s">
        <v>7</v>
      </c>
      <c r="G463">
        <v>1000000</v>
      </c>
      <c r="H463" t="s">
        <v>171</v>
      </c>
      <c r="I463" t="s">
        <v>66</v>
      </c>
    </row>
    <row r="464" spans="1:9">
      <c r="A464" s="50">
        <v>45012</v>
      </c>
      <c r="B464" s="51">
        <v>0.3778587962962963</v>
      </c>
      <c r="C464" t="s">
        <v>176</v>
      </c>
      <c r="D464" t="s">
        <v>40</v>
      </c>
      <c r="E464" t="s">
        <v>388</v>
      </c>
      <c r="F464" t="s">
        <v>399</v>
      </c>
      <c r="G464">
        <v>-19454</v>
      </c>
      <c r="H464" t="s">
        <v>171</v>
      </c>
      <c r="I464" t="s">
        <v>67</v>
      </c>
    </row>
    <row r="465" spans="1:9">
      <c r="A465" s="50">
        <v>45012</v>
      </c>
      <c r="B465" s="51">
        <v>0.3379513888888889</v>
      </c>
      <c r="C465" t="s">
        <v>173</v>
      </c>
      <c r="D465" t="s">
        <v>181</v>
      </c>
      <c r="E465" t="s">
        <v>33</v>
      </c>
      <c r="F465" t="s">
        <v>7</v>
      </c>
      <c r="G465">
        <v>-1000000</v>
      </c>
      <c r="H465" t="s">
        <v>171</v>
      </c>
      <c r="I465" t="s">
        <v>69</v>
      </c>
    </row>
    <row r="466" spans="1:9">
      <c r="A466" s="50">
        <v>45012</v>
      </c>
      <c r="B466" s="51">
        <v>0.2199421296296296</v>
      </c>
      <c r="C466" t="s">
        <v>173</v>
      </c>
      <c r="D466" t="s">
        <v>181</v>
      </c>
      <c r="E466" t="s">
        <v>33</v>
      </c>
      <c r="F466" t="s">
        <v>7</v>
      </c>
      <c r="G466">
        <v>1000000</v>
      </c>
      <c r="H466" t="s">
        <v>171</v>
      </c>
      <c r="I466" t="s">
        <v>74</v>
      </c>
    </row>
    <row r="467" spans="1:9">
      <c r="A467" s="50">
        <v>45012</v>
      </c>
      <c r="B467" s="51">
        <v>0.2199421296296296</v>
      </c>
      <c r="C467" t="s">
        <v>173</v>
      </c>
      <c r="D467" t="s">
        <v>33</v>
      </c>
      <c r="E467" t="s">
        <v>33</v>
      </c>
      <c r="F467" t="s">
        <v>400</v>
      </c>
      <c r="G467">
        <v>-1000000</v>
      </c>
      <c r="H467" t="s">
        <v>171</v>
      </c>
      <c r="I467" t="s">
        <v>66</v>
      </c>
    </row>
    <row r="468" spans="1:9">
      <c r="A468" s="50">
        <v>45012</v>
      </c>
      <c r="B468" s="51">
        <v>0.1817708333333333</v>
      </c>
      <c r="C468" t="s">
        <v>176</v>
      </c>
      <c r="D468" t="s">
        <v>40</v>
      </c>
      <c r="E468" t="s">
        <v>177</v>
      </c>
      <c r="F468" t="s">
        <v>401</v>
      </c>
      <c r="G468">
        <v>-20000</v>
      </c>
      <c r="H468" t="s">
        <v>171</v>
      </c>
      <c r="I468" t="s">
        <v>69</v>
      </c>
    </row>
    <row r="469" spans="1:9">
      <c r="A469" s="50">
        <v>45012</v>
      </c>
      <c r="B469" s="51">
        <v>0.1817708333333333</v>
      </c>
      <c r="C469" t="s">
        <v>173</v>
      </c>
      <c r="D469" t="s">
        <v>33</v>
      </c>
      <c r="E469" t="s">
        <v>33</v>
      </c>
      <c r="F469" t="s">
        <v>287</v>
      </c>
      <c r="G469">
        <v>20000</v>
      </c>
      <c r="H469" t="s">
        <v>171</v>
      </c>
      <c r="I469" t="s">
        <v>75</v>
      </c>
    </row>
    <row r="470" spans="1:9">
      <c r="A470" s="50">
        <v>45011</v>
      </c>
      <c r="B470" s="51">
        <v>0.4378356481481481</v>
      </c>
      <c r="C470" t="s">
        <v>173</v>
      </c>
      <c r="D470" t="s">
        <v>33</v>
      </c>
      <c r="E470" t="s">
        <v>33</v>
      </c>
      <c r="F470" t="s">
        <v>317</v>
      </c>
      <c r="G470">
        <v>-20</v>
      </c>
      <c r="H470" t="s">
        <v>171</v>
      </c>
      <c r="I470" t="s">
        <v>69</v>
      </c>
    </row>
    <row r="471" spans="1:9">
      <c r="A471" s="50">
        <v>45011</v>
      </c>
      <c r="B471" s="51">
        <v>0.4378356481481481</v>
      </c>
      <c r="C471" t="s">
        <v>173</v>
      </c>
      <c r="D471" t="s">
        <v>33</v>
      </c>
      <c r="E471" t="s">
        <v>33</v>
      </c>
      <c r="F471" t="s">
        <v>287</v>
      </c>
      <c r="G471">
        <v>1647</v>
      </c>
      <c r="H471" t="s">
        <v>171</v>
      </c>
      <c r="I471" t="s">
        <v>69</v>
      </c>
    </row>
    <row r="472" spans="1:9">
      <c r="A472" s="50">
        <v>45011</v>
      </c>
      <c r="B472" s="51">
        <v>0.4378356481481481</v>
      </c>
      <c r="C472" t="s">
        <v>173</v>
      </c>
      <c r="D472" t="s">
        <v>33</v>
      </c>
      <c r="E472" t="s">
        <v>33</v>
      </c>
      <c r="F472" t="s">
        <v>317</v>
      </c>
      <c r="G472">
        <v>-230</v>
      </c>
      <c r="H472" t="s">
        <v>171</v>
      </c>
      <c r="I472" t="s">
        <v>69</v>
      </c>
    </row>
    <row r="473" spans="1:9">
      <c r="A473" s="50">
        <v>45010</v>
      </c>
      <c r="B473" s="51">
        <v>0.5753819444444445</v>
      </c>
      <c r="C473" t="s">
        <v>173</v>
      </c>
      <c r="D473" t="s">
        <v>33</v>
      </c>
      <c r="E473" t="s">
        <v>33</v>
      </c>
      <c r="F473" t="s">
        <v>317</v>
      </c>
      <c r="G473">
        <v>-1300</v>
      </c>
      <c r="H473" t="s">
        <v>171</v>
      </c>
      <c r="I473" t="s">
        <v>69</v>
      </c>
    </row>
    <row r="474" spans="1:9">
      <c r="A474" s="50">
        <v>45010</v>
      </c>
      <c r="B474" s="51">
        <v>0.5753819444444445</v>
      </c>
      <c r="C474" t="s">
        <v>173</v>
      </c>
      <c r="D474" t="s">
        <v>33</v>
      </c>
      <c r="E474" t="s">
        <v>33</v>
      </c>
      <c r="F474" t="s">
        <v>317</v>
      </c>
      <c r="G474">
        <v>-200000</v>
      </c>
      <c r="H474" t="s">
        <v>171</v>
      </c>
      <c r="I474" t="s">
        <v>69</v>
      </c>
    </row>
    <row r="475" spans="1:9">
      <c r="A475" s="50">
        <v>45010</v>
      </c>
      <c r="B475" s="51">
        <v>0.4568981481481482</v>
      </c>
      <c r="C475" t="s">
        <v>173</v>
      </c>
      <c r="D475" t="s">
        <v>173</v>
      </c>
      <c r="E475" t="s">
        <v>33</v>
      </c>
      <c r="F475" t="s">
        <v>219</v>
      </c>
      <c r="G475">
        <v>-8452</v>
      </c>
      <c r="H475" t="s">
        <v>171</v>
      </c>
      <c r="I475" t="s">
        <v>64</v>
      </c>
    </row>
    <row r="476" spans="1:9">
      <c r="A476" s="50">
        <v>45010</v>
      </c>
      <c r="B476" s="51">
        <v>0.4568981481481482</v>
      </c>
      <c r="C476" t="s">
        <v>169</v>
      </c>
      <c r="D476" t="s">
        <v>28</v>
      </c>
      <c r="E476" t="s">
        <v>33</v>
      </c>
      <c r="F476" t="s">
        <v>363</v>
      </c>
      <c r="G476">
        <v>8452</v>
      </c>
      <c r="H476" t="s">
        <v>171</v>
      </c>
      <c r="I476" t="s">
        <v>67</v>
      </c>
    </row>
    <row r="477" spans="1:9">
      <c r="A477" s="50">
        <v>45010</v>
      </c>
      <c r="B477" s="51">
        <v>0.270324074074074</v>
      </c>
      <c r="C477" t="s">
        <v>169</v>
      </c>
      <c r="D477" t="s">
        <v>28</v>
      </c>
      <c r="E477" t="s">
        <v>33</v>
      </c>
      <c r="F477" t="s">
        <v>170</v>
      </c>
      <c r="G477">
        <v>69</v>
      </c>
      <c r="H477" t="s">
        <v>171</v>
      </c>
      <c r="I477" t="s">
        <v>67</v>
      </c>
    </row>
    <row r="478" spans="1:9">
      <c r="A478" s="50">
        <v>45010</v>
      </c>
      <c r="B478" s="51">
        <v>0.1740046296296296</v>
      </c>
      <c r="C478" t="s">
        <v>169</v>
      </c>
      <c r="D478" t="s">
        <v>28</v>
      </c>
      <c r="E478" t="s">
        <v>33</v>
      </c>
      <c r="F478" t="s">
        <v>172</v>
      </c>
      <c r="G478">
        <v>27</v>
      </c>
      <c r="H478" t="s">
        <v>171</v>
      </c>
      <c r="I478" t="s">
        <v>68</v>
      </c>
    </row>
    <row r="479" spans="1:9">
      <c r="A479" s="50">
        <v>45010</v>
      </c>
      <c r="B479" s="51">
        <v>0.1739814814814815</v>
      </c>
      <c r="C479" t="s">
        <v>173</v>
      </c>
      <c r="D479" t="s">
        <v>174</v>
      </c>
      <c r="E479" t="s">
        <v>33</v>
      </c>
      <c r="F479" t="s">
        <v>363</v>
      </c>
      <c r="G479">
        <v>8452</v>
      </c>
      <c r="H479" t="s">
        <v>171</v>
      </c>
      <c r="I479" t="s">
        <v>64</v>
      </c>
    </row>
    <row r="480" spans="1:9">
      <c r="A480" s="50">
        <v>45009</v>
      </c>
      <c r="B480" s="51">
        <v>0.7035185185185185</v>
      </c>
      <c r="C480" t="s">
        <v>176</v>
      </c>
      <c r="D480" t="s">
        <v>52</v>
      </c>
      <c r="E480" t="s">
        <v>203</v>
      </c>
      <c r="F480" t="s">
        <v>353</v>
      </c>
      <c r="G480">
        <v>-1000000</v>
      </c>
      <c r="H480" t="s">
        <v>171</v>
      </c>
      <c r="I480" t="s">
        <v>69</v>
      </c>
    </row>
    <row r="481" spans="1:9">
      <c r="A481" s="50">
        <v>45009</v>
      </c>
      <c r="B481" s="51">
        <v>0.215787037037037</v>
      </c>
      <c r="C481" t="s">
        <v>169</v>
      </c>
      <c r="D481" t="s">
        <v>29</v>
      </c>
      <c r="E481" t="s">
        <v>33</v>
      </c>
      <c r="F481" t="s">
        <v>193</v>
      </c>
      <c r="G481">
        <v>4272582</v>
      </c>
      <c r="H481" t="s">
        <v>171</v>
      </c>
      <c r="I481" t="s">
        <v>69</v>
      </c>
    </row>
    <row r="482" spans="1:9">
      <c r="A482" s="50">
        <v>45008</v>
      </c>
      <c r="B482" s="51">
        <v>0.4261111111111111</v>
      </c>
      <c r="C482" t="s">
        <v>176</v>
      </c>
      <c r="D482" t="s">
        <v>36</v>
      </c>
      <c r="E482" t="s">
        <v>402</v>
      </c>
      <c r="F482" t="s">
        <v>403</v>
      </c>
      <c r="G482">
        <v>-500000</v>
      </c>
      <c r="H482" t="s">
        <v>171</v>
      </c>
      <c r="I482" t="s">
        <v>69</v>
      </c>
    </row>
    <row r="483" spans="1:9">
      <c r="A483" s="50">
        <v>45007</v>
      </c>
      <c r="B483" s="51">
        <v>0.6882407407407407</v>
      </c>
      <c r="C483" t="s">
        <v>173</v>
      </c>
      <c r="D483" t="s">
        <v>181</v>
      </c>
      <c r="E483" t="s">
        <v>33</v>
      </c>
      <c r="F483" t="s">
        <v>182</v>
      </c>
      <c r="G483">
        <v>-10000</v>
      </c>
      <c r="H483" t="s">
        <v>171</v>
      </c>
      <c r="I483" t="s">
        <v>69</v>
      </c>
    </row>
    <row r="484" spans="1:9">
      <c r="A484" s="50">
        <v>45007</v>
      </c>
      <c r="B484" s="51">
        <v>0.6882291666666667</v>
      </c>
      <c r="C484" t="s">
        <v>173</v>
      </c>
      <c r="D484" t="s">
        <v>173</v>
      </c>
      <c r="E484" t="s">
        <v>33</v>
      </c>
      <c r="F484" t="s">
        <v>302</v>
      </c>
      <c r="G484">
        <v>-10333</v>
      </c>
      <c r="H484" t="s">
        <v>171</v>
      </c>
      <c r="I484" t="s">
        <v>180</v>
      </c>
    </row>
    <row r="485" spans="1:9">
      <c r="A485" s="50">
        <v>45007</v>
      </c>
      <c r="B485" s="51">
        <v>0.6882291666666667</v>
      </c>
      <c r="C485" t="s">
        <v>173</v>
      </c>
      <c r="D485" t="s">
        <v>181</v>
      </c>
      <c r="E485" t="s">
        <v>33</v>
      </c>
      <c r="F485" t="s">
        <v>183</v>
      </c>
      <c r="G485">
        <v>10000</v>
      </c>
      <c r="H485" t="s">
        <v>171</v>
      </c>
      <c r="I485" t="s">
        <v>180</v>
      </c>
    </row>
    <row r="486" spans="1:9">
      <c r="A486" s="50">
        <v>45006</v>
      </c>
      <c r="B486" s="51">
        <v>0.4647569444444444</v>
      </c>
      <c r="C486" t="s">
        <v>176</v>
      </c>
      <c r="D486" t="s">
        <v>51</v>
      </c>
      <c r="E486" t="s">
        <v>184</v>
      </c>
      <c r="F486" t="s">
        <v>373</v>
      </c>
      <c r="G486">
        <v>-29150</v>
      </c>
      <c r="H486" t="s">
        <v>171</v>
      </c>
      <c r="I486" t="s">
        <v>367</v>
      </c>
    </row>
    <row r="487" spans="1:9">
      <c r="A487" s="50">
        <v>45006</v>
      </c>
      <c r="B487" s="51">
        <v>0.4343055555555556</v>
      </c>
      <c r="C487" t="s">
        <v>176</v>
      </c>
      <c r="D487" t="s">
        <v>36</v>
      </c>
      <c r="E487" t="s">
        <v>211</v>
      </c>
      <c r="F487" t="s">
        <v>212</v>
      </c>
      <c r="G487">
        <v>-50000</v>
      </c>
      <c r="H487" t="s">
        <v>171</v>
      </c>
      <c r="I487" t="s">
        <v>67</v>
      </c>
    </row>
    <row r="488" spans="1:9">
      <c r="A488" s="50">
        <v>45005</v>
      </c>
      <c r="B488" s="51">
        <v>0.4820601851851852</v>
      </c>
      <c r="C488" t="s">
        <v>169</v>
      </c>
      <c r="D488" t="s">
        <v>30</v>
      </c>
      <c r="E488" t="s">
        <v>33</v>
      </c>
      <c r="F488" t="s">
        <v>385</v>
      </c>
      <c r="G488">
        <v>582400</v>
      </c>
      <c r="H488" t="s">
        <v>171</v>
      </c>
      <c r="I488" t="s">
        <v>69</v>
      </c>
    </row>
    <row r="489" spans="1:9">
      <c r="A489" s="50">
        <v>45005</v>
      </c>
      <c r="B489" s="51">
        <v>0.3943634259259259</v>
      </c>
      <c r="C489" t="s">
        <v>169</v>
      </c>
      <c r="D489" t="s">
        <v>29</v>
      </c>
      <c r="E489" t="s">
        <v>33</v>
      </c>
      <c r="F489" t="s">
        <v>178</v>
      </c>
      <c r="G489">
        <v>2557000</v>
      </c>
      <c r="H489" t="s">
        <v>171</v>
      </c>
      <c r="I489" t="s">
        <v>69</v>
      </c>
    </row>
    <row r="490" spans="1:9">
      <c r="A490" s="50">
        <v>45003</v>
      </c>
      <c r="B490" s="51">
        <v>0.2080902777777778</v>
      </c>
      <c r="C490" t="s">
        <v>169</v>
      </c>
      <c r="D490" t="s">
        <v>28</v>
      </c>
      <c r="E490" t="s">
        <v>33</v>
      </c>
      <c r="F490" t="s">
        <v>321</v>
      </c>
      <c r="G490">
        <v>78</v>
      </c>
      <c r="H490" t="s">
        <v>171</v>
      </c>
      <c r="I490" t="s">
        <v>66</v>
      </c>
    </row>
    <row r="491" spans="1:9">
      <c r="A491" s="50">
        <v>45003</v>
      </c>
      <c r="B491" s="51">
        <v>0.08993055555555556</v>
      </c>
      <c r="C491" t="s">
        <v>169</v>
      </c>
      <c r="D491" t="s">
        <v>28</v>
      </c>
      <c r="E491" t="s">
        <v>33</v>
      </c>
      <c r="F491" t="s">
        <v>404</v>
      </c>
      <c r="G491">
        <v>77</v>
      </c>
      <c r="H491" t="s">
        <v>171</v>
      </c>
      <c r="I491" t="s">
        <v>65</v>
      </c>
    </row>
    <row r="492" spans="1:9">
      <c r="A492" s="50">
        <v>45003</v>
      </c>
      <c r="B492" s="51">
        <v>0.02641203703703704</v>
      </c>
      <c r="C492" t="s">
        <v>173</v>
      </c>
      <c r="D492" t="s">
        <v>33</v>
      </c>
      <c r="E492" t="s">
        <v>33</v>
      </c>
      <c r="F492" t="s">
        <v>287</v>
      </c>
      <c r="G492">
        <v>3</v>
      </c>
      <c r="H492" t="s">
        <v>171</v>
      </c>
      <c r="I492" t="s">
        <v>63</v>
      </c>
    </row>
    <row r="493" spans="1:9">
      <c r="A493" s="50">
        <v>45001</v>
      </c>
      <c r="B493" s="51">
        <v>0.2622106481481482</v>
      </c>
      <c r="C493" t="s">
        <v>169</v>
      </c>
      <c r="D493" t="s">
        <v>28</v>
      </c>
      <c r="E493" t="s">
        <v>33</v>
      </c>
      <c r="F493" t="s">
        <v>405</v>
      </c>
      <c r="G493">
        <v>33930</v>
      </c>
      <c r="H493" t="s">
        <v>171</v>
      </c>
      <c r="I493" t="s">
        <v>69</v>
      </c>
    </row>
    <row r="494" spans="1:9">
      <c r="A494" s="50">
        <v>45000</v>
      </c>
      <c r="B494" s="51">
        <v>0.8321296296296297</v>
      </c>
      <c r="C494" t="s">
        <v>176</v>
      </c>
      <c r="D494" t="s">
        <v>51</v>
      </c>
      <c r="E494" t="s">
        <v>184</v>
      </c>
      <c r="F494" t="s">
        <v>373</v>
      </c>
      <c r="G494">
        <v>-924</v>
      </c>
      <c r="H494" t="s">
        <v>171</v>
      </c>
      <c r="I494" t="s">
        <v>192</v>
      </c>
    </row>
    <row r="495" spans="1:9">
      <c r="A495" s="50">
        <v>45000</v>
      </c>
      <c r="B495" s="51">
        <v>0.8006944444444445</v>
      </c>
      <c r="C495" t="s">
        <v>176</v>
      </c>
      <c r="D495" t="s">
        <v>46</v>
      </c>
      <c r="E495" t="s">
        <v>196</v>
      </c>
      <c r="F495" t="s">
        <v>406</v>
      </c>
      <c r="G495">
        <v>-22000</v>
      </c>
      <c r="H495" t="s">
        <v>171</v>
      </c>
      <c r="I495" t="s">
        <v>229</v>
      </c>
    </row>
    <row r="496" spans="1:9">
      <c r="A496" s="50">
        <v>45000</v>
      </c>
      <c r="B496" s="51">
        <v>0.7705092592592593</v>
      </c>
      <c r="C496" t="s">
        <v>173</v>
      </c>
      <c r="D496" t="s">
        <v>181</v>
      </c>
      <c r="E496" t="s">
        <v>33</v>
      </c>
      <c r="F496" t="s">
        <v>199</v>
      </c>
      <c r="G496">
        <v>150000</v>
      </c>
      <c r="H496" t="s">
        <v>171</v>
      </c>
      <c r="I496" t="s">
        <v>200</v>
      </c>
    </row>
    <row r="497" spans="1:10">
      <c r="A497" s="50">
        <v>45000</v>
      </c>
      <c r="B497" s="51">
        <v>0.7704976851851851</v>
      </c>
      <c r="C497" t="s">
        <v>176</v>
      </c>
      <c r="D497" t="s">
        <v>44</v>
      </c>
      <c r="E497" t="s">
        <v>201</v>
      </c>
      <c r="F497" t="s">
        <v>202</v>
      </c>
      <c r="G497">
        <v>-150000</v>
      </c>
      <c r="H497" t="s">
        <v>171</v>
      </c>
      <c r="I497" t="s">
        <v>69</v>
      </c>
    </row>
    <row r="498" spans="1:10">
      <c r="A498" s="50">
        <v>45000</v>
      </c>
      <c r="B498" s="51">
        <v>0.7704282407407408</v>
      </c>
      <c r="C498" t="s">
        <v>176</v>
      </c>
      <c r="D498" t="s">
        <v>52</v>
      </c>
      <c r="E498" t="s">
        <v>203</v>
      </c>
      <c r="F498" t="s">
        <v>407</v>
      </c>
      <c r="G498">
        <v>-30821</v>
      </c>
      <c r="H498" t="s">
        <v>171</v>
      </c>
      <c r="I498" t="s">
        <v>205</v>
      </c>
    </row>
    <row r="499" spans="1:10">
      <c r="A499" s="50">
        <v>45000</v>
      </c>
      <c r="B499" s="51">
        <v>0.7704282407407408</v>
      </c>
      <c r="C499" t="s">
        <v>176</v>
      </c>
      <c r="D499" t="s">
        <v>52</v>
      </c>
      <c r="E499" t="s">
        <v>203</v>
      </c>
      <c r="F499" t="s">
        <v>407</v>
      </c>
      <c r="G499">
        <v>-458279</v>
      </c>
      <c r="H499" t="s">
        <v>171</v>
      </c>
      <c r="I499" t="s">
        <v>206</v>
      </c>
    </row>
    <row r="500" spans="1:10">
      <c r="A500" s="50">
        <v>44998</v>
      </c>
      <c r="B500" s="51">
        <v>0.8309375</v>
      </c>
      <c r="C500" t="s">
        <v>176</v>
      </c>
      <c r="D500" t="s">
        <v>52</v>
      </c>
      <c r="E500" t="s">
        <v>203</v>
      </c>
      <c r="F500" t="s">
        <v>407</v>
      </c>
      <c r="G500">
        <v>308279</v>
      </c>
      <c r="H500" t="s">
        <v>171</v>
      </c>
      <c r="I500" t="s">
        <v>206</v>
      </c>
    </row>
    <row r="501" spans="1:10">
      <c r="A501" s="50">
        <v>44998</v>
      </c>
      <c r="B501" s="51">
        <v>0.8309375</v>
      </c>
      <c r="C501" t="s">
        <v>176</v>
      </c>
      <c r="D501" t="s">
        <v>52</v>
      </c>
      <c r="E501" t="s">
        <v>203</v>
      </c>
      <c r="F501" t="s">
        <v>407</v>
      </c>
      <c r="G501">
        <v>30821</v>
      </c>
      <c r="H501" t="s">
        <v>171</v>
      </c>
      <c r="I501" t="s">
        <v>205</v>
      </c>
    </row>
    <row r="502" spans="1:10">
      <c r="A502" s="50">
        <v>44998</v>
      </c>
      <c r="B502" s="51">
        <v>0.7944212962962963</v>
      </c>
      <c r="C502" t="s">
        <v>173</v>
      </c>
      <c r="D502" t="s">
        <v>222</v>
      </c>
      <c r="E502" t="s">
        <v>33</v>
      </c>
      <c r="F502" t="s">
        <v>223</v>
      </c>
      <c r="G502">
        <v>-148570</v>
      </c>
      <c r="H502" t="s">
        <v>171</v>
      </c>
      <c r="I502" t="s">
        <v>69</v>
      </c>
    </row>
    <row r="503" spans="1:10">
      <c r="A503" s="50">
        <v>44998</v>
      </c>
      <c r="B503" s="51">
        <v>0.6445138888888889</v>
      </c>
      <c r="C503" t="s">
        <v>176</v>
      </c>
      <c r="D503" t="s">
        <v>44</v>
      </c>
      <c r="E503" t="s">
        <v>381</v>
      </c>
      <c r="F503" t="s">
        <v>382</v>
      </c>
      <c r="G503">
        <v>-10450</v>
      </c>
      <c r="H503" t="s">
        <v>171</v>
      </c>
      <c r="I503" t="s">
        <v>367</v>
      </c>
    </row>
    <row r="504" spans="1:10">
      <c r="A504" s="50">
        <v>44998</v>
      </c>
      <c r="B504" s="51">
        <v>0.5280092592592592</v>
      </c>
      <c r="C504" t="s">
        <v>173</v>
      </c>
      <c r="D504" t="s">
        <v>173</v>
      </c>
      <c r="E504" t="s">
        <v>33</v>
      </c>
      <c r="F504" t="s">
        <v>408</v>
      </c>
      <c r="G504">
        <v>-50000</v>
      </c>
      <c r="H504" t="s">
        <v>171</v>
      </c>
      <c r="I504" t="s">
        <v>180</v>
      </c>
    </row>
    <row r="505" spans="1:10">
      <c r="A505" s="50">
        <v>44998</v>
      </c>
      <c r="B505" s="51">
        <v>0.5280092592592592</v>
      </c>
      <c r="C505" t="s">
        <v>173</v>
      </c>
      <c r="D505" t="s">
        <v>181</v>
      </c>
      <c r="E505" t="s">
        <v>33</v>
      </c>
      <c r="F505" t="s">
        <v>183</v>
      </c>
      <c r="G505">
        <v>50000</v>
      </c>
      <c r="H505" t="s">
        <v>171</v>
      </c>
      <c r="I505" t="s">
        <v>180</v>
      </c>
    </row>
    <row r="506" spans="1:10">
      <c r="A506" s="50">
        <v>44998</v>
      </c>
      <c r="B506" s="51">
        <v>0.5280092592592592</v>
      </c>
      <c r="C506" t="s">
        <v>173</v>
      </c>
      <c r="D506" t="s">
        <v>181</v>
      </c>
      <c r="E506" t="s">
        <v>33</v>
      </c>
      <c r="F506" t="s">
        <v>182</v>
      </c>
      <c r="G506">
        <v>-50000</v>
      </c>
      <c r="H506" t="s">
        <v>171</v>
      </c>
      <c r="I506" t="s">
        <v>69</v>
      </c>
    </row>
    <row r="507" spans="1:10">
      <c r="A507" s="50">
        <v>44998</v>
      </c>
      <c r="B507" s="51">
        <v>0.4560763888888889</v>
      </c>
      <c r="C507" t="s">
        <v>173</v>
      </c>
      <c r="D507" t="s">
        <v>33</v>
      </c>
      <c r="E507" t="s">
        <v>33</v>
      </c>
      <c r="F507" t="s">
        <v>409</v>
      </c>
      <c r="G507">
        <v>-1000000</v>
      </c>
      <c r="H507" t="s">
        <v>171</v>
      </c>
      <c r="I507" t="s">
        <v>69</v>
      </c>
    </row>
    <row r="508" spans="1:10">
      <c r="A508" s="50">
        <v>44995</v>
      </c>
      <c r="B508" s="51">
        <v>0.486574074074074</v>
      </c>
      <c r="C508" t="s">
        <v>169</v>
      </c>
      <c r="D508" t="s">
        <v>28</v>
      </c>
      <c r="E508" t="s">
        <v>33</v>
      </c>
      <c r="F508" t="s">
        <v>410</v>
      </c>
      <c r="G508">
        <v>4124</v>
      </c>
      <c r="H508" t="s">
        <v>171</v>
      </c>
      <c r="I508" t="s">
        <v>65</v>
      </c>
    </row>
    <row r="509" spans="1:10">
      <c r="A509" s="50">
        <v>44991</v>
      </c>
      <c r="B509" s="51">
        <v>0.7683449074074075</v>
      </c>
      <c r="C509" t="s">
        <v>176</v>
      </c>
      <c r="D509" t="s">
        <v>50</v>
      </c>
      <c r="E509" t="s">
        <v>411</v>
      </c>
      <c r="F509" t="s">
        <v>412</v>
      </c>
      <c r="G509">
        <v>-2000</v>
      </c>
      <c r="H509" t="s">
        <v>171</v>
      </c>
      <c r="I509" t="s">
        <v>226</v>
      </c>
    </row>
    <row r="510" spans="1:10">
      <c r="A510" s="50">
        <v>44990</v>
      </c>
      <c r="B510" s="51">
        <v>0.9551041666666666</v>
      </c>
      <c r="C510" t="s">
        <v>176</v>
      </c>
      <c r="D510" t="s">
        <v>44</v>
      </c>
      <c r="E510" t="s">
        <v>413</v>
      </c>
      <c r="F510" t="s">
        <v>414</v>
      </c>
      <c r="G510">
        <v>-47103</v>
      </c>
      <c r="H510" t="s">
        <v>171</v>
      </c>
      <c r="I510" t="s">
        <v>367</v>
      </c>
    </row>
    <row r="511" spans="1:10">
      <c r="A511" s="50">
        <v>44990</v>
      </c>
      <c r="B511" s="51">
        <v>0.6446875</v>
      </c>
      <c r="C511" t="s">
        <v>176</v>
      </c>
      <c r="D511" t="s">
        <v>51</v>
      </c>
      <c r="E511" t="s">
        <v>397</v>
      </c>
      <c r="F511" t="s">
        <v>415</v>
      </c>
      <c r="G511">
        <v>-9200</v>
      </c>
      <c r="H511" t="s">
        <v>171</v>
      </c>
      <c r="I511" t="s">
        <v>69</v>
      </c>
    </row>
    <row r="512" spans="1:10">
      <c r="A512" s="50">
        <v>44988</v>
      </c>
      <c r="B512" s="51">
        <v>0.8013888888888889</v>
      </c>
      <c r="C512" t="s">
        <v>176</v>
      </c>
      <c r="D512" t="s">
        <v>35</v>
      </c>
      <c r="E512" t="s">
        <v>331</v>
      </c>
      <c r="F512" t="s">
        <v>332</v>
      </c>
      <c r="G512">
        <v>-583455</v>
      </c>
      <c r="H512" t="s">
        <v>171</v>
      </c>
      <c r="I512" t="s">
        <v>333</v>
      </c>
      <c r="J512" t="s">
        <v>334</v>
      </c>
    </row>
    <row r="513" spans="1:10">
      <c r="A513" s="50">
        <v>44988</v>
      </c>
      <c r="B513" s="51">
        <v>0.7986574074074074</v>
      </c>
      <c r="C513" t="s">
        <v>176</v>
      </c>
      <c r="D513" t="s">
        <v>35</v>
      </c>
      <c r="E513" t="s">
        <v>331</v>
      </c>
      <c r="F513" t="s">
        <v>335</v>
      </c>
      <c r="G513">
        <v>-837999</v>
      </c>
      <c r="H513" t="s">
        <v>171</v>
      </c>
      <c r="I513" t="s">
        <v>192</v>
      </c>
      <c r="J513" t="s">
        <v>334</v>
      </c>
    </row>
    <row r="514" spans="1:10">
      <c r="A514" s="50">
        <v>44988</v>
      </c>
      <c r="B514" s="51">
        <v>0.3377777777777778</v>
      </c>
      <c r="C514" t="s">
        <v>173</v>
      </c>
      <c r="D514" t="s">
        <v>33</v>
      </c>
      <c r="E514" t="s">
        <v>33</v>
      </c>
      <c r="F514" t="s">
        <v>416</v>
      </c>
      <c r="G514">
        <v>-100000</v>
      </c>
      <c r="H514" t="s">
        <v>171</v>
      </c>
      <c r="I514" t="s">
        <v>69</v>
      </c>
    </row>
    <row r="515" spans="1:10">
      <c r="A515" s="50">
        <v>44988</v>
      </c>
      <c r="B515" s="51">
        <v>0.0859375</v>
      </c>
      <c r="C515" t="s">
        <v>176</v>
      </c>
      <c r="D515" t="s">
        <v>39</v>
      </c>
      <c r="E515" t="s">
        <v>240</v>
      </c>
      <c r="F515" t="s">
        <v>417</v>
      </c>
      <c r="G515">
        <v>-13200</v>
      </c>
      <c r="H515" t="s">
        <v>171</v>
      </c>
      <c r="I515" t="s">
        <v>367</v>
      </c>
    </row>
    <row r="516" spans="1:10">
      <c r="A516" s="50">
        <v>44988</v>
      </c>
      <c r="B516" s="51">
        <v>0.0859375</v>
      </c>
      <c r="C516" t="s">
        <v>176</v>
      </c>
      <c r="D516" t="s">
        <v>39</v>
      </c>
      <c r="E516" t="s">
        <v>235</v>
      </c>
      <c r="F516" t="s">
        <v>418</v>
      </c>
      <c r="G516">
        <v>-17750</v>
      </c>
      <c r="H516" t="s">
        <v>171</v>
      </c>
      <c r="I516" t="s">
        <v>367</v>
      </c>
    </row>
    <row r="517" spans="1:10">
      <c r="A517" s="50">
        <v>44988</v>
      </c>
      <c r="B517" s="51">
        <v>0.0859375</v>
      </c>
      <c r="C517" t="s">
        <v>176</v>
      </c>
      <c r="D517" t="s">
        <v>39</v>
      </c>
      <c r="E517" t="s">
        <v>240</v>
      </c>
      <c r="F517" t="s">
        <v>419</v>
      </c>
      <c r="G517">
        <v>-3050</v>
      </c>
      <c r="H517" t="s">
        <v>171</v>
      </c>
      <c r="I517" t="s">
        <v>367</v>
      </c>
    </row>
    <row r="518" spans="1:10">
      <c r="A518" s="50">
        <v>44987</v>
      </c>
      <c r="B518" s="51">
        <v>0.3355555555555556</v>
      </c>
      <c r="C518" t="s">
        <v>176</v>
      </c>
      <c r="D518" t="s">
        <v>42</v>
      </c>
      <c r="E518" t="s">
        <v>269</v>
      </c>
      <c r="F518" t="s">
        <v>270</v>
      </c>
      <c r="G518">
        <v>-100000</v>
      </c>
      <c r="H518" t="s">
        <v>171</v>
      </c>
      <c r="I518" t="s">
        <v>69</v>
      </c>
    </row>
    <row r="519" spans="1:10">
      <c r="A519" s="50">
        <v>44987</v>
      </c>
      <c r="B519" s="51">
        <v>0.3355555555555556</v>
      </c>
      <c r="C519" t="s">
        <v>176</v>
      </c>
      <c r="D519" t="s">
        <v>40</v>
      </c>
      <c r="E519" t="s">
        <v>262</v>
      </c>
      <c r="F519" t="s">
        <v>263</v>
      </c>
      <c r="G519">
        <v>-200000</v>
      </c>
      <c r="H519" t="s">
        <v>171</v>
      </c>
      <c r="I519" t="s">
        <v>69</v>
      </c>
    </row>
    <row r="520" spans="1:10">
      <c r="A520" s="50">
        <v>44987</v>
      </c>
      <c r="B520" s="51">
        <v>0.3355555555555556</v>
      </c>
      <c r="C520" t="s">
        <v>176</v>
      </c>
      <c r="D520" t="s">
        <v>37</v>
      </c>
      <c r="E520" t="s">
        <v>259</v>
      </c>
      <c r="F520" t="s">
        <v>271</v>
      </c>
      <c r="G520">
        <v>-10000</v>
      </c>
      <c r="H520" t="s">
        <v>171</v>
      </c>
      <c r="I520" t="s">
        <v>69</v>
      </c>
    </row>
    <row r="521" spans="1:10">
      <c r="A521" s="50">
        <v>44987</v>
      </c>
      <c r="B521" s="51">
        <v>0.3355555555555556</v>
      </c>
      <c r="C521" t="s">
        <v>176</v>
      </c>
      <c r="D521" t="s">
        <v>37</v>
      </c>
      <c r="E521" t="s">
        <v>259</v>
      </c>
      <c r="F521" t="s">
        <v>386</v>
      </c>
      <c r="G521">
        <v>-10000</v>
      </c>
      <c r="H521" t="s">
        <v>171</v>
      </c>
      <c r="I521" t="s">
        <v>69</v>
      </c>
    </row>
    <row r="522" spans="1:10">
      <c r="A522" s="50">
        <v>44987</v>
      </c>
      <c r="B522" s="51">
        <v>0.3355555555555556</v>
      </c>
      <c r="C522" t="s">
        <v>176</v>
      </c>
      <c r="D522" t="s">
        <v>37</v>
      </c>
      <c r="E522" t="s">
        <v>259</v>
      </c>
      <c r="F522" t="s">
        <v>260</v>
      </c>
      <c r="G522">
        <v>-50000</v>
      </c>
      <c r="H522" t="s">
        <v>171</v>
      </c>
      <c r="I522" t="s">
        <v>69</v>
      </c>
    </row>
    <row r="523" spans="1:10">
      <c r="A523" s="50">
        <v>44987</v>
      </c>
      <c r="B523" s="51">
        <v>0.3355555555555556</v>
      </c>
      <c r="C523" t="s">
        <v>176</v>
      </c>
      <c r="D523" t="s">
        <v>37</v>
      </c>
      <c r="E523" t="s">
        <v>259</v>
      </c>
      <c r="F523" t="s">
        <v>261</v>
      </c>
      <c r="G523">
        <v>-40000</v>
      </c>
      <c r="H523" t="s">
        <v>171</v>
      </c>
      <c r="I523" t="s">
        <v>69</v>
      </c>
    </row>
    <row r="524" spans="1:10">
      <c r="A524" s="50">
        <v>44987</v>
      </c>
      <c r="B524" s="51">
        <v>0.3355555555555556</v>
      </c>
      <c r="C524" t="s">
        <v>176</v>
      </c>
      <c r="D524" t="s">
        <v>37</v>
      </c>
      <c r="E524" t="s">
        <v>259</v>
      </c>
      <c r="F524" t="s">
        <v>266</v>
      </c>
      <c r="G524">
        <v>-30000</v>
      </c>
      <c r="H524" t="s">
        <v>171</v>
      </c>
      <c r="I524" t="s">
        <v>69</v>
      </c>
    </row>
    <row r="525" spans="1:10">
      <c r="A525" s="50">
        <v>44987</v>
      </c>
      <c r="B525" s="51">
        <v>0.3355555555555556</v>
      </c>
      <c r="C525" t="s">
        <v>176</v>
      </c>
      <c r="D525" t="s">
        <v>37</v>
      </c>
      <c r="E525" t="s">
        <v>259</v>
      </c>
      <c r="F525" t="s">
        <v>264</v>
      </c>
      <c r="G525">
        <v>-20000</v>
      </c>
      <c r="H525" t="s">
        <v>171</v>
      </c>
      <c r="I525" t="s">
        <v>69</v>
      </c>
    </row>
    <row r="526" spans="1:10">
      <c r="A526" s="50">
        <v>44987</v>
      </c>
      <c r="B526" s="51">
        <v>0.3355555555555556</v>
      </c>
      <c r="C526" t="s">
        <v>173</v>
      </c>
      <c r="D526" t="s">
        <v>174</v>
      </c>
      <c r="E526" t="s">
        <v>33</v>
      </c>
      <c r="F526" t="s">
        <v>337</v>
      </c>
      <c r="G526">
        <v>-100000</v>
      </c>
      <c r="H526" t="s">
        <v>171</v>
      </c>
      <c r="I526" t="s">
        <v>69</v>
      </c>
    </row>
    <row r="527" spans="1:10">
      <c r="A527" s="50">
        <v>44987</v>
      </c>
      <c r="B527" s="51">
        <v>0.3355555555555556</v>
      </c>
      <c r="C527" t="s">
        <v>176</v>
      </c>
      <c r="D527" t="s">
        <v>37</v>
      </c>
      <c r="E527" t="s">
        <v>259</v>
      </c>
      <c r="F527" t="s">
        <v>272</v>
      </c>
      <c r="G527">
        <v>-50000</v>
      </c>
      <c r="H527" t="s">
        <v>171</v>
      </c>
      <c r="I527" t="s">
        <v>69</v>
      </c>
    </row>
    <row r="528" spans="1:10">
      <c r="A528" s="50">
        <v>44987</v>
      </c>
      <c r="B528" s="51">
        <v>0.3355555555555556</v>
      </c>
      <c r="C528" t="s">
        <v>176</v>
      </c>
      <c r="D528" t="s">
        <v>37</v>
      </c>
      <c r="E528" t="s">
        <v>259</v>
      </c>
      <c r="F528" t="s">
        <v>267</v>
      </c>
      <c r="G528">
        <v>-50000</v>
      </c>
      <c r="H528" t="s">
        <v>171</v>
      </c>
      <c r="I528" t="s">
        <v>69</v>
      </c>
    </row>
    <row r="529" spans="1:9">
      <c r="A529" s="50">
        <v>44987</v>
      </c>
      <c r="B529" s="51">
        <v>0.3355439814814815</v>
      </c>
      <c r="C529" t="s">
        <v>176</v>
      </c>
      <c r="D529" t="s">
        <v>33</v>
      </c>
      <c r="E529" t="s">
        <v>33</v>
      </c>
      <c r="F529" t="s">
        <v>268</v>
      </c>
      <c r="G529">
        <v>-300000</v>
      </c>
      <c r="H529" t="s">
        <v>171</v>
      </c>
      <c r="I529" t="s">
        <v>69</v>
      </c>
    </row>
    <row r="530" spans="1:9">
      <c r="A530" s="50">
        <v>44987</v>
      </c>
      <c r="B530" s="51">
        <v>0.3355439814814815</v>
      </c>
      <c r="C530" t="s">
        <v>176</v>
      </c>
      <c r="D530" t="s">
        <v>37</v>
      </c>
      <c r="E530" t="s">
        <v>259</v>
      </c>
      <c r="F530" t="s">
        <v>265</v>
      </c>
      <c r="G530">
        <v>-20000</v>
      </c>
      <c r="H530" t="s">
        <v>171</v>
      </c>
      <c r="I530" t="s">
        <v>69</v>
      </c>
    </row>
    <row r="531" spans="1:9">
      <c r="A531" s="50">
        <v>44987</v>
      </c>
      <c r="B531" s="51">
        <v>0.3355439814814815</v>
      </c>
      <c r="C531" t="s">
        <v>176</v>
      </c>
      <c r="D531" t="s">
        <v>35</v>
      </c>
      <c r="E531" t="s">
        <v>273</v>
      </c>
      <c r="F531" t="s">
        <v>274</v>
      </c>
      <c r="G531">
        <v>-300000</v>
      </c>
      <c r="H531" t="s">
        <v>171</v>
      </c>
      <c r="I531" t="s">
        <v>69</v>
      </c>
    </row>
    <row r="532" spans="1:9">
      <c r="A532" s="50">
        <v>44985</v>
      </c>
      <c r="B532" s="51">
        <v>0.6477662037037037</v>
      </c>
      <c r="C532" t="s">
        <v>176</v>
      </c>
      <c r="D532" t="s">
        <v>51</v>
      </c>
      <c r="E532" t="s">
        <v>420</v>
      </c>
      <c r="F532" t="s">
        <v>421</v>
      </c>
      <c r="G532">
        <v>-6840</v>
      </c>
      <c r="H532" t="s">
        <v>171</v>
      </c>
      <c r="I532" t="s">
        <v>367</v>
      </c>
    </row>
    <row r="533" spans="1:9">
      <c r="A533" s="50">
        <v>44985</v>
      </c>
      <c r="B533" s="51">
        <v>0.5279282407407407</v>
      </c>
      <c r="C533" t="s">
        <v>176</v>
      </c>
      <c r="D533" t="s">
        <v>51</v>
      </c>
      <c r="E533" t="s">
        <v>397</v>
      </c>
      <c r="F533" t="s">
        <v>422</v>
      </c>
      <c r="G533">
        <v>-5000</v>
      </c>
      <c r="H533" t="s">
        <v>171</v>
      </c>
      <c r="I533" t="s">
        <v>69</v>
      </c>
    </row>
    <row r="534" spans="1:9">
      <c r="A534" s="50">
        <v>44985</v>
      </c>
      <c r="B534" s="51">
        <v>0.476875</v>
      </c>
      <c r="C534" t="s">
        <v>173</v>
      </c>
      <c r="D534" t="s">
        <v>173</v>
      </c>
      <c r="E534" t="s">
        <v>33</v>
      </c>
      <c r="F534" t="s">
        <v>68</v>
      </c>
      <c r="G534">
        <v>-919</v>
      </c>
      <c r="H534" t="s">
        <v>171</v>
      </c>
      <c r="I534" t="s">
        <v>67</v>
      </c>
    </row>
    <row r="535" spans="1:9">
      <c r="A535" s="50">
        <v>44985</v>
      </c>
      <c r="B535" s="51">
        <v>0.476875</v>
      </c>
      <c r="C535" t="s">
        <v>173</v>
      </c>
      <c r="D535" t="s">
        <v>174</v>
      </c>
      <c r="E535" t="s">
        <v>33</v>
      </c>
      <c r="F535" t="s">
        <v>68</v>
      </c>
      <c r="G535">
        <v>919</v>
      </c>
      <c r="H535" t="s">
        <v>171</v>
      </c>
      <c r="I535" t="s">
        <v>68</v>
      </c>
    </row>
    <row r="536" spans="1:9">
      <c r="A536" s="50">
        <v>44984</v>
      </c>
      <c r="B536" s="51">
        <v>0.8374537037037038</v>
      </c>
      <c r="C536" t="s">
        <v>176</v>
      </c>
      <c r="D536" t="s">
        <v>40</v>
      </c>
      <c r="E536" t="s">
        <v>186</v>
      </c>
      <c r="F536" t="s">
        <v>423</v>
      </c>
      <c r="G536">
        <v>-46827</v>
      </c>
      <c r="H536" t="s">
        <v>171</v>
      </c>
      <c r="I536" t="s">
        <v>69</v>
      </c>
    </row>
    <row r="537" spans="1:9">
      <c r="A537" s="50">
        <v>44984</v>
      </c>
      <c r="B537" s="51">
        <v>0.8016550925925926</v>
      </c>
      <c r="C537" t="s">
        <v>176</v>
      </c>
      <c r="D537" t="s">
        <v>40</v>
      </c>
      <c r="E537" t="s">
        <v>186</v>
      </c>
      <c r="F537" t="s">
        <v>424</v>
      </c>
      <c r="G537">
        <v>-159630</v>
      </c>
      <c r="H537" t="s">
        <v>171</v>
      </c>
      <c r="I537" t="s">
        <v>69</v>
      </c>
    </row>
    <row r="538" spans="1:9">
      <c r="A538" s="50">
        <v>44984</v>
      </c>
      <c r="B538" s="51">
        <v>0.7974074074074075</v>
      </c>
      <c r="C538" t="s">
        <v>176</v>
      </c>
      <c r="D538" t="s">
        <v>53</v>
      </c>
      <c r="E538" t="s">
        <v>312</v>
      </c>
      <c r="F538" t="s">
        <v>313</v>
      </c>
      <c r="G538">
        <v>-1421300</v>
      </c>
      <c r="H538" t="s">
        <v>171</v>
      </c>
      <c r="I538" t="s">
        <v>69</v>
      </c>
    </row>
    <row r="539" spans="1:9">
      <c r="A539" s="50">
        <v>44984</v>
      </c>
      <c r="B539" s="51">
        <v>0.7966898148148148</v>
      </c>
      <c r="C539" t="s">
        <v>176</v>
      </c>
      <c r="D539" t="s">
        <v>40</v>
      </c>
      <c r="E539" t="s">
        <v>186</v>
      </c>
      <c r="F539" t="s">
        <v>425</v>
      </c>
      <c r="G539">
        <v>-42860</v>
      </c>
      <c r="H539" t="s">
        <v>171</v>
      </c>
      <c r="I539" t="s">
        <v>69</v>
      </c>
    </row>
    <row r="540" spans="1:9">
      <c r="A540" s="50">
        <v>44984</v>
      </c>
      <c r="B540" s="51">
        <v>0.7262615740740741</v>
      </c>
      <c r="C540" t="s">
        <v>176</v>
      </c>
      <c r="D540" t="s">
        <v>40</v>
      </c>
      <c r="E540" t="s">
        <v>364</v>
      </c>
      <c r="F540" t="s">
        <v>365</v>
      </c>
      <c r="G540">
        <v>-660100</v>
      </c>
      <c r="H540" t="s">
        <v>171</v>
      </c>
      <c r="I540" t="s">
        <v>69</v>
      </c>
    </row>
    <row r="541" spans="1:9">
      <c r="A541" s="50">
        <v>44984</v>
      </c>
      <c r="B541" s="51">
        <v>0.5064930555555556</v>
      </c>
      <c r="C541" t="s">
        <v>173</v>
      </c>
      <c r="D541" t="s">
        <v>173</v>
      </c>
      <c r="E541" t="s">
        <v>33</v>
      </c>
      <c r="F541" t="s">
        <v>68</v>
      </c>
      <c r="G541">
        <v>-520</v>
      </c>
      <c r="H541" t="s">
        <v>171</v>
      </c>
      <c r="I541" t="s">
        <v>67</v>
      </c>
    </row>
    <row r="542" spans="1:9">
      <c r="A542" s="50">
        <v>44984</v>
      </c>
      <c r="B542" s="51">
        <v>0.5064930555555556</v>
      </c>
      <c r="C542" t="s">
        <v>173</v>
      </c>
      <c r="D542" t="s">
        <v>174</v>
      </c>
      <c r="E542" t="s">
        <v>33</v>
      </c>
      <c r="F542" t="s">
        <v>68</v>
      </c>
      <c r="G542">
        <v>520</v>
      </c>
      <c r="H542" t="s">
        <v>171</v>
      </c>
      <c r="I542" t="s">
        <v>68</v>
      </c>
    </row>
    <row r="543" spans="1:9">
      <c r="A543" s="50">
        <v>44984</v>
      </c>
      <c r="B543" s="51">
        <v>0.4227430555555556</v>
      </c>
      <c r="C543" t="s">
        <v>176</v>
      </c>
      <c r="D543" t="s">
        <v>51</v>
      </c>
      <c r="E543" t="s">
        <v>194</v>
      </c>
      <c r="F543" t="s">
        <v>366</v>
      </c>
      <c r="G543">
        <v>-18300</v>
      </c>
      <c r="H543" t="s">
        <v>171</v>
      </c>
      <c r="I543" t="s">
        <v>367</v>
      </c>
    </row>
    <row r="544" spans="1:9">
      <c r="A544" s="50">
        <v>44984</v>
      </c>
      <c r="B544" s="51">
        <v>0.3878240740740741</v>
      </c>
      <c r="C544" t="s">
        <v>173</v>
      </c>
      <c r="D544" t="s">
        <v>181</v>
      </c>
      <c r="E544" t="s">
        <v>33</v>
      </c>
      <c r="F544" t="s">
        <v>7</v>
      </c>
      <c r="G544">
        <v>1000000</v>
      </c>
      <c r="H544" t="s">
        <v>171</v>
      </c>
      <c r="I544" t="s">
        <v>66</v>
      </c>
    </row>
    <row r="545" spans="1:10">
      <c r="A545" s="50">
        <v>44984</v>
      </c>
      <c r="B545" s="51">
        <v>0.377662037037037</v>
      </c>
      <c r="C545" t="s">
        <v>176</v>
      </c>
      <c r="D545" t="s">
        <v>40</v>
      </c>
      <c r="E545" t="s">
        <v>388</v>
      </c>
      <c r="F545" t="s">
        <v>399</v>
      </c>
      <c r="G545">
        <v>-13081</v>
      </c>
      <c r="H545" t="s">
        <v>171</v>
      </c>
      <c r="I545" t="s">
        <v>67</v>
      </c>
    </row>
    <row r="546" spans="1:10">
      <c r="A546" s="50">
        <v>44984</v>
      </c>
      <c r="B546" s="51">
        <v>0.3377662037037037</v>
      </c>
      <c r="C546" t="s">
        <v>173</v>
      </c>
      <c r="D546" t="s">
        <v>181</v>
      </c>
      <c r="E546" t="s">
        <v>33</v>
      </c>
      <c r="F546" t="s">
        <v>7</v>
      </c>
      <c r="G546">
        <v>-1000000</v>
      </c>
      <c r="H546" t="s">
        <v>171</v>
      </c>
      <c r="I546" t="s">
        <v>69</v>
      </c>
    </row>
    <row r="547" spans="1:10">
      <c r="A547" s="50">
        <v>44984</v>
      </c>
      <c r="B547" s="51">
        <v>0.2940046296296296</v>
      </c>
      <c r="C547" t="s">
        <v>176</v>
      </c>
      <c r="D547" t="s">
        <v>47</v>
      </c>
      <c r="E547" t="s">
        <v>254</v>
      </c>
      <c r="F547" t="s">
        <v>328</v>
      </c>
      <c r="G547">
        <v>414122</v>
      </c>
      <c r="H547" t="s">
        <v>171</v>
      </c>
      <c r="I547" t="s">
        <v>209</v>
      </c>
    </row>
    <row r="548" spans="1:10">
      <c r="A548" s="50">
        <v>44984</v>
      </c>
      <c r="B548" s="51">
        <v>0.2940046296296296</v>
      </c>
      <c r="C548" t="s">
        <v>176</v>
      </c>
      <c r="D548" t="s">
        <v>47</v>
      </c>
      <c r="E548" t="s">
        <v>254</v>
      </c>
      <c r="F548" t="s">
        <v>328</v>
      </c>
      <c r="G548">
        <v>-404122</v>
      </c>
      <c r="H548" t="s">
        <v>171</v>
      </c>
      <c r="I548" t="s">
        <v>209</v>
      </c>
    </row>
    <row r="549" spans="1:10">
      <c r="A549" s="50">
        <v>44984</v>
      </c>
      <c r="B549" s="51">
        <v>0.2940046296296296</v>
      </c>
      <c r="C549" t="s">
        <v>173</v>
      </c>
      <c r="D549" t="s">
        <v>181</v>
      </c>
      <c r="E549" t="s">
        <v>33</v>
      </c>
      <c r="F549" t="s">
        <v>7</v>
      </c>
      <c r="G549">
        <v>404122</v>
      </c>
      <c r="H549" t="s">
        <v>171</v>
      </c>
      <c r="I549" t="s">
        <v>82</v>
      </c>
    </row>
    <row r="550" spans="1:10">
      <c r="A550" s="50">
        <v>44984</v>
      </c>
      <c r="B550" s="51">
        <v>0.1827777777777778</v>
      </c>
      <c r="C550" t="s">
        <v>173</v>
      </c>
      <c r="D550" t="s">
        <v>33</v>
      </c>
      <c r="E550" t="s">
        <v>33</v>
      </c>
      <c r="F550" t="s">
        <v>287</v>
      </c>
      <c r="G550">
        <v>20000</v>
      </c>
      <c r="H550" t="s">
        <v>171</v>
      </c>
      <c r="I550" t="s">
        <v>75</v>
      </c>
    </row>
    <row r="551" spans="1:10">
      <c r="A551" s="50">
        <v>44984</v>
      </c>
      <c r="B551" s="51">
        <v>0.1827777777777778</v>
      </c>
      <c r="C551" t="s">
        <v>176</v>
      </c>
      <c r="D551" t="s">
        <v>40</v>
      </c>
      <c r="E551" t="s">
        <v>177</v>
      </c>
      <c r="F551" t="s">
        <v>426</v>
      </c>
      <c r="G551">
        <v>-20000</v>
      </c>
      <c r="H551" t="s">
        <v>171</v>
      </c>
      <c r="I551" t="s">
        <v>69</v>
      </c>
    </row>
    <row r="552" spans="1:10">
      <c r="A552" s="50">
        <v>44983</v>
      </c>
      <c r="B552" s="51">
        <v>0.4900231481481481</v>
      </c>
      <c r="C552" t="s">
        <v>176</v>
      </c>
      <c r="D552" t="s">
        <v>33</v>
      </c>
      <c r="E552" t="s">
        <v>33</v>
      </c>
      <c r="F552" t="s">
        <v>427</v>
      </c>
      <c r="G552">
        <v>-820000</v>
      </c>
      <c r="H552" t="s">
        <v>171</v>
      </c>
      <c r="I552" t="s">
        <v>69</v>
      </c>
    </row>
    <row r="553" spans="1:10">
      <c r="A553" s="50">
        <v>44982</v>
      </c>
      <c r="B553" s="51">
        <v>0.8036111111111112</v>
      </c>
      <c r="C553" t="s">
        <v>173</v>
      </c>
      <c r="D553" t="s">
        <v>181</v>
      </c>
      <c r="E553" t="s">
        <v>33</v>
      </c>
      <c r="F553" t="s">
        <v>199</v>
      </c>
      <c r="G553">
        <v>310000</v>
      </c>
      <c r="H553" t="s">
        <v>171</v>
      </c>
      <c r="I553" t="s">
        <v>200</v>
      </c>
    </row>
    <row r="554" spans="1:10">
      <c r="A554" s="50">
        <v>44982</v>
      </c>
      <c r="B554" s="51">
        <v>0.8035416666666667</v>
      </c>
      <c r="C554" t="s">
        <v>176</v>
      </c>
      <c r="D554" t="s">
        <v>52</v>
      </c>
      <c r="E554" t="s">
        <v>203</v>
      </c>
      <c r="F554" t="s">
        <v>407</v>
      </c>
      <c r="G554">
        <v>-30821</v>
      </c>
      <c r="H554" t="s">
        <v>171</v>
      </c>
      <c r="I554" t="s">
        <v>205</v>
      </c>
    </row>
    <row r="555" spans="1:10">
      <c r="A555" s="50">
        <v>44982</v>
      </c>
      <c r="B555" s="51">
        <v>0.8035416666666667</v>
      </c>
      <c r="C555" t="s">
        <v>176</v>
      </c>
      <c r="D555" t="s">
        <v>52</v>
      </c>
      <c r="E555" t="s">
        <v>203</v>
      </c>
      <c r="F555" t="s">
        <v>407</v>
      </c>
      <c r="G555">
        <v>-308279</v>
      </c>
      <c r="H555" t="s">
        <v>171</v>
      </c>
      <c r="I555" t="s">
        <v>206</v>
      </c>
    </row>
    <row r="556" spans="1:10">
      <c r="A556" s="50">
        <v>44982</v>
      </c>
      <c r="B556" s="51">
        <v>0.8034722222222223</v>
      </c>
      <c r="C556" t="s">
        <v>176</v>
      </c>
      <c r="D556" t="s">
        <v>44</v>
      </c>
      <c r="E556" t="s">
        <v>201</v>
      </c>
      <c r="F556" t="s">
        <v>202</v>
      </c>
      <c r="G556">
        <v>-310000</v>
      </c>
      <c r="H556" t="s">
        <v>171</v>
      </c>
      <c r="I556" t="s">
        <v>69</v>
      </c>
      <c r="J556" t="s">
        <v>428</v>
      </c>
    </row>
    <row r="557" spans="1:10">
      <c r="A557" s="50">
        <v>44982</v>
      </c>
      <c r="B557" s="51">
        <v>0.4351851851851852</v>
      </c>
      <c r="C557" t="s">
        <v>173</v>
      </c>
      <c r="D557" t="s">
        <v>173</v>
      </c>
      <c r="E557" t="s">
        <v>33</v>
      </c>
      <c r="F557" t="s">
        <v>219</v>
      </c>
      <c r="G557">
        <v>-8452</v>
      </c>
      <c r="H557" t="s">
        <v>171</v>
      </c>
      <c r="I557" t="s">
        <v>64</v>
      </c>
    </row>
    <row r="558" spans="1:10">
      <c r="A558" s="50">
        <v>44982</v>
      </c>
      <c r="B558" s="51">
        <v>0.4351851851851852</v>
      </c>
      <c r="C558" t="s">
        <v>169</v>
      </c>
      <c r="D558" t="s">
        <v>28</v>
      </c>
      <c r="E558" t="s">
        <v>33</v>
      </c>
      <c r="F558" t="s">
        <v>363</v>
      </c>
      <c r="G558">
        <v>8452</v>
      </c>
      <c r="H558" t="s">
        <v>171</v>
      </c>
      <c r="I558" t="s">
        <v>67</v>
      </c>
    </row>
    <row r="559" spans="1:10">
      <c r="A559" s="50">
        <v>44982</v>
      </c>
      <c r="B559" s="51">
        <v>0.4284722222222222</v>
      </c>
      <c r="C559" t="s">
        <v>173</v>
      </c>
      <c r="D559" t="s">
        <v>72</v>
      </c>
      <c r="E559" t="s">
        <v>33</v>
      </c>
      <c r="F559" t="s">
        <v>429</v>
      </c>
      <c r="G559">
        <v>-50000</v>
      </c>
      <c r="H559" t="s">
        <v>171</v>
      </c>
      <c r="I559" t="s">
        <v>69</v>
      </c>
    </row>
    <row r="560" spans="1:10">
      <c r="A560" s="50">
        <v>44982</v>
      </c>
      <c r="B560" s="51">
        <v>0.2512152777777778</v>
      </c>
      <c r="C560" t="s">
        <v>169</v>
      </c>
      <c r="D560" t="s">
        <v>28</v>
      </c>
      <c r="E560" t="s">
        <v>33</v>
      </c>
      <c r="F560" t="s">
        <v>170</v>
      </c>
      <c r="G560">
        <v>68</v>
      </c>
      <c r="H560" t="s">
        <v>171</v>
      </c>
      <c r="I560" t="s">
        <v>67</v>
      </c>
    </row>
    <row r="561" spans="1:10">
      <c r="A561" s="50">
        <v>44982</v>
      </c>
      <c r="B561" s="51">
        <v>0.1628472222222222</v>
      </c>
      <c r="C561" t="s">
        <v>169</v>
      </c>
      <c r="D561" t="s">
        <v>28</v>
      </c>
      <c r="E561" t="s">
        <v>33</v>
      </c>
      <c r="F561" t="s">
        <v>172</v>
      </c>
      <c r="G561">
        <v>14</v>
      </c>
      <c r="H561" t="s">
        <v>171</v>
      </c>
      <c r="I561" t="s">
        <v>68</v>
      </c>
    </row>
    <row r="562" spans="1:10">
      <c r="A562" s="50">
        <v>44982</v>
      </c>
      <c r="B562" s="51">
        <v>0.1628125</v>
      </c>
      <c r="C562" t="s">
        <v>173</v>
      </c>
      <c r="D562" t="s">
        <v>174</v>
      </c>
      <c r="E562" t="s">
        <v>33</v>
      </c>
      <c r="F562" t="s">
        <v>363</v>
      </c>
      <c r="G562">
        <v>8452</v>
      </c>
      <c r="H562" t="s">
        <v>171</v>
      </c>
      <c r="I562" t="s">
        <v>64</v>
      </c>
    </row>
    <row r="563" spans="1:10">
      <c r="A563" s="50">
        <v>44981</v>
      </c>
      <c r="B563" s="51">
        <v>0.7527777777777778</v>
      </c>
      <c r="C563" t="s">
        <v>176</v>
      </c>
      <c r="D563" t="s">
        <v>36</v>
      </c>
      <c r="E563" t="s">
        <v>376</v>
      </c>
      <c r="F563" t="s">
        <v>376</v>
      </c>
      <c r="G563">
        <v>-100000</v>
      </c>
      <c r="H563" t="s">
        <v>171</v>
      </c>
      <c r="I563" t="s">
        <v>69</v>
      </c>
      <c r="J563" t="s">
        <v>430</v>
      </c>
    </row>
    <row r="564" spans="1:10">
      <c r="A564" s="50">
        <v>44981</v>
      </c>
      <c r="B564" s="51">
        <v>0.215625</v>
      </c>
      <c r="C564" t="s">
        <v>169</v>
      </c>
      <c r="D564" t="s">
        <v>29</v>
      </c>
      <c r="E564" t="s">
        <v>33</v>
      </c>
      <c r="F564" t="s">
        <v>193</v>
      </c>
      <c r="G564">
        <v>3770295</v>
      </c>
      <c r="H564" t="s">
        <v>171</v>
      </c>
      <c r="I564" t="s">
        <v>69</v>
      </c>
    </row>
    <row r="565" spans="1:10">
      <c r="A565" s="50">
        <v>44980</v>
      </c>
      <c r="B565" s="51">
        <v>0.6590277777777778</v>
      </c>
      <c r="C565" t="s">
        <v>173</v>
      </c>
      <c r="D565" t="s">
        <v>32</v>
      </c>
      <c r="E565" t="s">
        <v>33</v>
      </c>
      <c r="F565" t="s">
        <v>431</v>
      </c>
      <c r="G565">
        <v>14600</v>
      </c>
      <c r="H565" t="s">
        <v>171</v>
      </c>
      <c r="I565" t="s">
        <v>69</v>
      </c>
    </row>
    <row r="566" spans="1:10">
      <c r="A566" s="50">
        <v>44979</v>
      </c>
      <c r="B566" s="51">
        <v>0.9215277777777777</v>
      </c>
      <c r="C566" t="s">
        <v>173</v>
      </c>
      <c r="D566" t="s">
        <v>32</v>
      </c>
      <c r="E566" t="s">
        <v>33</v>
      </c>
      <c r="F566" t="s">
        <v>231</v>
      </c>
      <c r="G566">
        <v>-14600</v>
      </c>
      <c r="H566" t="s">
        <v>171</v>
      </c>
      <c r="I566" t="s">
        <v>192</v>
      </c>
    </row>
    <row r="567" spans="1:10">
      <c r="A567" s="50">
        <v>44979</v>
      </c>
      <c r="B567" s="51">
        <v>0.9034722222222222</v>
      </c>
      <c r="C567" t="s">
        <v>173</v>
      </c>
      <c r="D567" t="s">
        <v>327</v>
      </c>
      <c r="E567" t="s">
        <v>33</v>
      </c>
      <c r="F567" t="s">
        <v>231</v>
      </c>
      <c r="G567">
        <v>14300</v>
      </c>
      <c r="H567" t="s">
        <v>171</v>
      </c>
      <c r="I567" t="s">
        <v>192</v>
      </c>
    </row>
    <row r="568" spans="1:10">
      <c r="A568" s="50">
        <v>44979</v>
      </c>
      <c r="B568" s="51">
        <v>0.9034722222222222</v>
      </c>
      <c r="C568" t="s">
        <v>173</v>
      </c>
      <c r="D568" t="s">
        <v>327</v>
      </c>
      <c r="E568" t="s">
        <v>33</v>
      </c>
      <c r="F568" t="s">
        <v>231</v>
      </c>
      <c r="G568">
        <v>-14300</v>
      </c>
      <c r="H568" t="s">
        <v>171</v>
      </c>
      <c r="I568" t="s">
        <v>192</v>
      </c>
    </row>
    <row r="569" spans="1:10">
      <c r="A569" s="50">
        <v>44979</v>
      </c>
      <c r="B569" s="51">
        <v>0.7234722222222222</v>
      </c>
      <c r="C569" t="s">
        <v>176</v>
      </c>
      <c r="D569" t="s">
        <v>51</v>
      </c>
      <c r="E569" t="s">
        <v>397</v>
      </c>
      <c r="F569" t="s">
        <v>398</v>
      </c>
      <c r="G569">
        <v>-224820</v>
      </c>
      <c r="H569" t="s">
        <v>171</v>
      </c>
      <c r="I569" t="s">
        <v>367</v>
      </c>
    </row>
    <row r="570" spans="1:10">
      <c r="A570" s="50">
        <v>44978</v>
      </c>
      <c r="B570" s="51">
        <v>0.4353935185185185</v>
      </c>
      <c r="C570" t="s">
        <v>176</v>
      </c>
      <c r="D570" t="s">
        <v>36</v>
      </c>
      <c r="E570" t="s">
        <v>211</v>
      </c>
      <c r="F570" t="s">
        <v>212</v>
      </c>
      <c r="G570">
        <v>-50000</v>
      </c>
      <c r="H570" t="s">
        <v>171</v>
      </c>
      <c r="I570" t="s">
        <v>67</v>
      </c>
    </row>
    <row r="571" spans="1:10">
      <c r="A571" s="50">
        <v>44978</v>
      </c>
      <c r="B571" s="51">
        <v>0.4317939814814815</v>
      </c>
      <c r="C571" t="s">
        <v>176</v>
      </c>
      <c r="D571" t="s">
        <v>51</v>
      </c>
      <c r="E571" t="s">
        <v>184</v>
      </c>
      <c r="F571" t="s">
        <v>373</v>
      </c>
      <c r="G571">
        <v>-36951</v>
      </c>
      <c r="H571" t="s">
        <v>171</v>
      </c>
      <c r="I571" t="s">
        <v>367</v>
      </c>
    </row>
    <row r="572" spans="1:10">
      <c r="A572" s="50">
        <v>44977</v>
      </c>
      <c r="B572" s="51">
        <v>0.341550925925926</v>
      </c>
      <c r="C572" t="s">
        <v>169</v>
      </c>
      <c r="D572" t="s">
        <v>29</v>
      </c>
      <c r="E572" t="s">
        <v>33</v>
      </c>
      <c r="F572" t="s">
        <v>178</v>
      </c>
      <c r="G572">
        <v>3301047</v>
      </c>
      <c r="H572" t="s">
        <v>171</v>
      </c>
      <c r="I572" t="s">
        <v>69</v>
      </c>
    </row>
    <row r="573" spans="1:10">
      <c r="A573" s="50">
        <v>44975</v>
      </c>
      <c r="B573" s="51">
        <v>0.8847222222222222</v>
      </c>
      <c r="C573" t="s">
        <v>176</v>
      </c>
      <c r="D573" t="s">
        <v>48</v>
      </c>
      <c r="E573" t="s">
        <v>432</v>
      </c>
      <c r="F573" t="s">
        <v>433</v>
      </c>
      <c r="G573">
        <v>-9030</v>
      </c>
      <c r="H573" t="s">
        <v>171</v>
      </c>
      <c r="I573" t="s">
        <v>229</v>
      </c>
      <c r="J573" t="s">
        <v>434</v>
      </c>
    </row>
    <row r="574" spans="1:10">
      <c r="A574" s="50">
        <v>44975</v>
      </c>
      <c r="B574" s="51">
        <v>0.5541666666666667</v>
      </c>
      <c r="C574" t="s">
        <v>176</v>
      </c>
      <c r="D574" t="s">
        <v>52</v>
      </c>
      <c r="E574" t="s">
        <v>203</v>
      </c>
      <c r="F574" t="s">
        <v>435</v>
      </c>
      <c r="G574">
        <v>-9600</v>
      </c>
      <c r="H574" t="s">
        <v>171</v>
      </c>
      <c r="I574" t="s">
        <v>367</v>
      </c>
      <c r="J574" t="s">
        <v>436</v>
      </c>
    </row>
    <row r="575" spans="1:10">
      <c r="A575" s="50">
        <v>44975</v>
      </c>
      <c r="B575" s="51">
        <v>0.5298611111111111</v>
      </c>
      <c r="C575" t="s">
        <v>176</v>
      </c>
      <c r="D575" t="s">
        <v>48</v>
      </c>
      <c r="E575" t="s">
        <v>437</v>
      </c>
      <c r="F575" t="s">
        <v>438</v>
      </c>
      <c r="G575">
        <v>-275700</v>
      </c>
      <c r="H575" t="s">
        <v>171</v>
      </c>
      <c r="I575" t="s">
        <v>367</v>
      </c>
      <c r="J575" t="s">
        <v>439</v>
      </c>
    </row>
    <row r="576" spans="1:10">
      <c r="A576" s="50">
        <v>44975</v>
      </c>
      <c r="B576" s="51">
        <v>0.5247453703703704</v>
      </c>
      <c r="C576" t="s">
        <v>173</v>
      </c>
      <c r="D576" t="s">
        <v>181</v>
      </c>
      <c r="E576" t="s">
        <v>33</v>
      </c>
      <c r="F576" t="s">
        <v>182</v>
      </c>
      <c r="G576">
        <v>-170000</v>
      </c>
      <c r="H576" t="s">
        <v>171</v>
      </c>
      <c r="I576" t="s">
        <v>69</v>
      </c>
    </row>
    <row r="577" spans="1:10">
      <c r="A577" s="50">
        <v>44975</v>
      </c>
      <c r="B577" s="51">
        <v>0.5247337962962964</v>
      </c>
      <c r="C577" t="s">
        <v>173</v>
      </c>
      <c r="D577" t="s">
        <v>181</v>
      </c>
      <c r="E577" t="s">
        <v>33</v>
      </c>
      <c r="F577" t="s">
        <v>183</v>
      </c>
      <c r="G577">
        <v>170000</v>
      </c>
      <c r="H577" t="s">
        <v>171</v>
      </c>
      <c r="I577" t="s">
        <v>180</v>
      </c>
    </row>
    <row r="578" spans="1:10">
      <c r="A578" s="50">
        <v>44975</v>
      </c>
      <c r="B578" s="51">
        <v>0.5243055555555556</v>
      </c>
      <c r="C578" t="s">
        <v>176</v>
      </c>
      <c r="D578" t="s">
        <v>42</v>
      </c>
      <c r="E578" t="s">
        <v>318</v>
      </c>
      <c r="F578" t="s">
        <v>319</v>
      </c>
      <c r="G578">
        <v>-200000</v>
      </c>
      <c r="H578" t="s">
        <v>171</v>
      </c>
      <c r="I578" t="s">
        <v>180</v>
      </c>
      <c r="J578" t="s">
        <v>440</v>
      </c>
    </row>
    <row r="579" spans="1:10">
      <c r="A579" s="50">
        <v>44975</v>
      </c>
      <c r="B579" s="51">
        <v>0.4847222222222222</v>
      </c>
      <c r="C579" t="s">
        <v>176</v>
      </c>
      <c r="D579" t="s">
        <v>46</v>
      </c>
      <c r="E579" t="s">
        <v>305</v>
      </c>
      <c r="F579" t="s">
        <v>441</v>
      </c>
      <c r="G579">
        <v>-22000</v>
      </c>
      <c r="H579" t="s">
        <v>171</v>
      </c>
      <c r="I579" t="s">
        <v>72</v>
      </c>
      <c r="J579" t="s">
        <v>442</v>
      </c>
    </row>
    <row r="580" spans="1:10">
      <c r="A580" s="50">
        <v>44975</v>
      </c>
      <c r="B580" s="51">
        <v>0.4430555555555555</v>
      </c>
      <c r="C580" t="s">
        <v>176</v>
      </c>
      <c r="D580" t="s">
        <v>36</v>
      </c>
      <c r="E580" t="s">
        <v>376</v>
      </c>
      <c r="F580" t="s">
        <v>443</v>
      </c>
      <c r="G580">
        <v>-300000</v>
      </c>
      <c r="H580" t="s">
        <v>171</v>
      </c>
      <c r="I580" t="s">
        <v>69</v>
      </c>
      <c r="J580" t="s">
        <v>444</v>
      </c>
    </row>
    <row r="581" spans="1:10">
      <c r="A581" s="50">
        <v>44974</v>
      </c>
      <c r="B581" s="51">
        <v>0.8222222222222222</v>
      </c>
      <c r="C581" t="s">
        <v>176</v>
      </c>
      <c r="D581" t="s">
        <v>46</v>
      </c>
      <c r="E581" t="s">
        <v>445</v>
      </c>
      <c r="F581" t="s">
        <v>446</v>
      </c>
      <c r="G581">
        <v>-8000</v>
      </c>
      <c r="H581" t="s">
        <v>171</v>
      </c>
      <c r="I581" t="s">
        <v>367</v>
      </c>
      <c r="J581" t="s">
        <v>447</v>
      </c>
    </row>
    <row r="582" spans="1:10">
      <c r="A582" s="50">
        <v>44974</v>
      </c>
      <c r="B582" s="51">
        <v>0.53125</v>
      </c>
      <c r="C582" t="s">
        <v>176</v>
      </c>
      <c r="D582" t="s">
        <v>52</v>
      </c>
      <c r="E582" t="s">
        <v>203</v>
      </c>
      <c r="F582" t="s">
        <v>448</v>
      </c>
      <c r="G582">
        <v>-7100</v>
      </c>
      <c r="H582" t="s">
        <v>171</v>
      </c>
      <c r="I582" t="s">
        <v>367</v>
      </c>
      <c r="J582" t="s">
        <v>449</v>
      </c>
    </row>
    <row r="583" spans="1:10">
      <c r="A583" s="50">
        <v>44973</v>
      </c>
      <c r="B583" s="51">
        <v>0.9550347222222222</v>
      </c>
      <c r="C583" t="s">
        <v>173</v>
      </c>
      <c r="D583" t="s">
        <v>72</v>
      </c>
      <c r="E583" t="s">
        <v>33</v>
      </c>
      <c r="F583" t="s">
        <v>178</v>
      </c>
      <c r="G583">
        <v>10000</v>
      </c>
      <c r="H583" t="s">
        <v>171</v>
      </c>
      <c r="I583" t="s">
        <v>65</v>
      </c>
    </row>
    <row r="584" spans="1:10">
      <c r="A584" s="50">
        <v>44973</v>
      </c>
      <c r="B584" s="51">
        <v>0.9545138888888889</v>
      </c>
      <c r="C584" t="s">
        <v>176</v>
      </c>
      <c r="D584" t="s">
        <v>52</v>
      </c>
      <c r="E584" t="s">
        <v>203</v>
      </c>
      <c r="F584" t="s">
        <v>450</v>
      </c>
      <c r="G584">
        <v>-698942</v>
      </c>
      <c r="H584" t="s">
        <v>171</v>
      </c>
      <c r="I584" t="s">
        <v>65</v>
      </c>
    </row>
    <row r="585" spans="1:10">
      <c r="A585" s="50">
        <v>44973</v>
      </c>
      <c r="B585" s="51">
        <v>0.5423611111111111</v>
      </c>
      <c r="C585" t="s">
        <v>176</v>
      </c>
      <c r="D585" t="s">
        <v>52</v>
      </c>
      <c r="E585" t="s">
        <v>203</v>
      </c>
      <c r="F585" t="s">
        <v>451</v>
      </c>
      <c r="G585">
        <v>-8400</v>
      </c>
      <c r="H585" t="s">
        <v>171</v>
      </c>
      <c r="I585" t="s">
        <v>367</v>
      </c>
    </row>
    <row r="586" spans="1:10">
      <c r="A586" s="50">
        <v>44972</v>
      </c>
      <c r="B586" s="51">
        <v>0.8201388888888889</v>
      </c>
      <c r="C586" t="s">
        <v>176</v>
      </c>
      <c r="D586" t="s">
        <v>44</v>
      </c>
      <c r="E586" t="s">
        <v>238</v>
      </c>
      <c r="F586" t="s">
        <v>452</v>
      </c>
      <c r="G586">
        <v>-14650</v>
      </c>
      <c r="H586" t="s">
        <v>171</v>
      </c>
      <c r="I586" t="s">
        <v>229</v>
      </c>
      <c r="J586" t="s">
        <v>453</v>
      </c>
    </row>
    <row r="587" spans="1:10">
      <c r="A587" s="50">
        <v>44972</v>
      </c>
      <c r="B587" s="51">
        <v>0.8027777777777778</v>
      </c>
      <c r="C587" t="s">
        <v>176</v>
      </c>
      <c r="D587" t="s">
        <v>36</v>
      </c>
      <c r="E587" t="s">
        <v>380</v>
      </c>
      <c r="F587" t="s">
        <v>454</v>
      </c>
      <c r="G587">
        <v>-68000</v>
      </c>
      <c r="H587" t="s">
        <v>171</v>
      </c>
      <c r="I587" t="s">
        <v>69</v>
      </c>
      <c r="J587" t="s">
        <v>455</v>
      </c>
    </row>
    <row r="588" spans="1:10">
      <c r="A588" s="50">
        <v>44972</v>
      </c>
      <c r="B588" s="51">
        <v>0.7958333333333333</v>
      </c>
      <c r="C588" t="s">
        <v>176</v>
      </c>
      <c r="D588" t="s">
        <v>46</v>
      </c>
      <c r="E588" t="s">
        <v>196</v>
      </c>
      <c r="F588" t="s">
        <v>406</v>
      </c>
      <c r="G588">
        <v>-18000</v>
      </c>
      <c r="H588" t="s">
        <v>171</v>
      </c>
      <c r="I588" t="s">
        <v>229</v>
      </c>
      <c r="J588" t="s">
        <v>456</v>
      </c>
    </row>
    <row r="589" spans="1:10">
      <c r="A589" s="50">
        <v>44972</v>
      </c>
      <c r="B589" s="51">
        <v>0.7356018518518519</v>
      </c>
      <c r="C589" t="s">
        <v>169</v>
      </c>
      <c r="D589" t="s">
        <v>28</v>
      </c>
      <c r="E589" t="s">
        <v>33</v>
      </c>
      <c r="F589" t="s">
        <v>457</v>
      </c>
      <c r="G589">
        <v>52169</v>
      </c>
      <c r="H589" t="s">
        <v>171</v>
      </c>
      <c r="I589" t="s">
        <v>66</v>
      </c>
    </row>
    <row r="590" spans="1:10">
      <c r="A590" s="50">
        <v>44972</v>
      </c>
      <c r="B590" s="51">
        <v>0.670625</v>
      </c>
      <c r="C590" t="s">
        <v>169</v>
      </c>
      <c r="D590" t="s">
        <v>28</v>
      </c>
      <c r="E590" t="s">
        <v>33</v>
      </c>
      <c r="F590" t="s">
        <v>458</v>
      </c>
      <c r="G590">
        <v>62780</v>
      </c>
      <c r="H590" t="s">
        <v>171</v>
      </c>
      <c r="I590" t="s">
        <v>66</v>
      </c>
    </row>
    <row r="591" spans="1:10">
      <c r="A591" s="50">
        <v>44971</v>
      </c>
      <c r="B591" s="51">
        <v>0.8958333333333334</v>
      </c>
      <c r="C591" t="s">
        <v>176</v>
      </c>
      <c r="D591" t="s">
        <v>51</v>
      </c>
      <c r="E591" t="s">
        <v>194</v>
      </c>
      <c r="F591" t="s">
        <v>459</v>
      </c>
      <c r="G591">
        <v>-71797</v>
      </c>
      <c r="H591" t="s">
        <v>171</v>
      </c>
      <c r="I591" t="s">
        <v>69</v>
      </c>
    </row>
    <row r="592" spans="1:10">
      <c r="A592" s="50">
        <v>44971</v>
      </c>
      <c r="B592" s="51">
        <v>0.685775462962963</v>
      </c>
      <c r="C592" t="s">
        <v>173</v>
      </c>
      <c r="D592" t="s">
        <v>173</v>
      </c>
      <c r="E592" t="s">
        <v>33</v>
      </c>
      <c r="F592" t="s">
        <v>302</v>
      </c>
      <c r="G592">
        <v>-31166</v>
      </c>
      <c r="H592" t="s">
        <v>171</v>
      </c>
      <c r="I592" t="s">
        <v>180</v>
      </c>
    </row>
    <row r="593" spans="1:10">
      <c r="A593" s="50">
        <v>44971</v>
      </c>
      <c r="B593" s="51">
        <v>0.5000925925925926</v>
      </c>
      <c r="C593" t="s">
        <v>176</v>
      </c>
      <c r="D593" t="s">
        <v>52</v>
      </c>
      <c r="E593" t="s">
        <v>203</v>
      </c>
      <c r="F593" t="s">
        <v>242</v>
      </c>
      <c r="G593">
        <v>-6800</v>
      </c>
      <c r="H593" t="s">
        <v>171</v>
      </c>
      <c r="I593" t="s">
        <v>226</v>
      </c>
    </row>
    <row r="594" spans="1:10">
      <c r="A594" s="50">
        <v>44970</v>
      </c>
      <c r="B594" s="51">
        <v>0.79375</v>
      </c>
      <c r="C594" t="s">
        <v>173</v>
      </c>
      <c r="D594" t="s">
        <v>222</v>
      </c>
      <c r="E594" t="s">
        <v>33</v>
      </c>
      <c r="F594" t="s">
        <v>223</v>
      </c>
      <c r="G594">
        <v>-2483670</v>
      </c>
      <c r="H594" t="s">
        <v>171</v>
      </c>
      <c r="I594" t="s">
        <v>69</v>
      </c>
    </row>
    <row r="595" spans="1:10">
      <c r="A595" s="50">
        <v>44970</v>
      </c>
      <c r="B595" s="51">
        <v>0.6445138888888889</v>
      </c>
      <c r="C595" t="s">
        <v>176</v>
      </c>
      <c r="D595" t="s">
        <v>44</v>
      </c>
      <c r="E595" t="s">
        <v>381</v>
      </c>
      <c r="F595" t="s">
        <v>382</v>
      </c>
      <c r="G595">
        <v>-10450</v>
      </c>
      <c r="H595" t="s">
        <v>171</v>
      </c>
      <c r="I595" t="s">
        <v>367</v>
      </c>
    </row>
    <row r="596" spans="1:10">
      <c r="A596" s="50">
        <v>44969</v>
      </c>
      <c r="B596" s="51">
        <v>0.9707060185185186</v>
      </c>
      <c r="C596" t="s">
        <v>173</v>
      </c>
      <c r="D596" t="s">
        <v>174</v>
      </c>
      <c r="E596" t="s">
        <v>33</v>
      </c>
      <c r="F596" t="s">
        <v>460</v>
      </c>
      <c r="G596">
        <v>1</v>
      </c>
      <c r="H596" t="s">
        <v>171</v>
      </c>
      <c r="I596" t="s">
        <v>69</v>
      </c>
    </row>
    <row r="597" spans="1:10">
      <c r="A597" s="50">
        <v>44969</v>
      </c>
      <c r="B597" s="51">
        <v>0.7576388888888889</v>
      </c>
      <c r="C597" t="s">
        <v>176</v>
      </c>
      <c r="D597" t="s">
        <v>46</v>
      </c>
      <c r="E597" t="s">
        <v>305</v>
      </c>
      <c r="F597" t="s">
        <v>441</v>
      </c>
      <c r="G597">
        <v>-6000</v>
      </c>
      <c r="H597" t="s">
        <v>171</v>
      </c>
      <c r="I597" t="s">
        <v>226</v>
      </c>
      <c r="J597" t="s">
        <v>461</v>
      </c>
    </row>
    <row r="598" spans="1:10">
      <c r="A598" s="50">
        <v>44969</v>
      </c>
      <c r="B598" s="51">
        <v>0.6743055555555556</v>
      </c>
      <c r="C598" t="s">
        <v>176</v>
      </c>
      <c r="D598" t="s">
        <v>44</v>
      </c>
      <c r="E598" t="s">
        <v>462</v>
      </c>
      <c r="F598" t="s">
        <v>463</v>
      </c>
      <c r="G598">
        <v>-36700</v>
      </c>
      <c r="H598" t="s">
        <v>171</v>
      </c>
      <c r="I598" t="s">
        <v>229</v>
      </c>
      <c r="J598" t="s">
        <v>464</v>
      </c>
    </row>
    <row r="599" spans="1:10">
      <c r="A599" s="50">
        <v>44969</v>
      </c>
      <c r="B599" s="51">
        <v>0.4172569444444444</v>
      </c>
      <c r="C599" t="s">
        <v>173</v>
      </c>
      <c r="D599" t="s">
        <v>181</v>
      </c>
      <c r="E599" t="s">
        <v>33</v>
      </c>
      <c r="F599" t="s">
        <v>7</v>
      </c>
      <c r="G599">
        <v>82480</v>
      </c>
      <c r="H599" t="s">
        <v>171</v>
      </c>
      <c r="I599" t="s">
        <v>65</v>
      </c>
    </row>
    <row r="600" spans="1:10">
      <c r="A600" s="50">
        <v>44969</v>
      </c>
      <c r="B600" s="51">
        <v>0.4166666666666667</v>
      </c>
      <c r="C600" t="s">
        <v>173</v>
      </c>
      <c r="D600" t="s">
        <v>181</v>
      </c>
      <c r="E600" t="s">
        <v>33</v>
      </c>
      <c r="F600" t="s">
        <v>465</v>
      </c>
      <c r="G600">
        <v>-82480</v>
      </c>
      <c r="H600" t="s">
        <v>171</v>
      </c>
      <c r="I600" t="s">
        <v>69</v>
      </c>
    </row>
    <row r="601" spans="1:10">
      <c r="A601" s="50">
        <v>44969</v>
      </c>
      <c r="B601" s="51">
        <v>0.4145833333333334</v>
      </c>
      <c r="C601" t="s">
        <v>176</v>
      </c>
      <c r="D601" t="s">
        <v>44</v>
      </c>
      <c r="E601" t="s">
        <v>201</v>
      </c>
      <c r="F601" t="s">
        <v>466</v>
      </c>
      <c r="G601">
        <v>-82480</v>
      </c>
      <c r="H601" t="s">
        <v>171</v>
      </c>
      <c r="I601" t="s">
        <v>467</v>
      </c>
      <c r="J601" t="s">
        <v>468</v>
      </c>
    </row>
    <row r="602" spans="1:10">
      <c r="A602" s="50">
        <v>44969</v>
      </c>
      <c r="B602" s="51">
        <v>0.3763888888888889</v>
      </c>
      <c r="C602" t="s">
        <v>176</v>
      </c>
      <c r="D602" t="s">
        <v>44</v>
      </c>
      <c r="E602" t="s">
        <v>201</v>
      </c>
      <c r="F602" t="s">
        <v>466</v>
      </c>
      <c r="G602">
        <v>-96000</v>
      </c>
      <c r="H602" t="s">
        <v>171</v>
      </c>
      <c r="I602" t="s">
        <v>68</v>
      </c>
      <c r="J602" t="s">
        <v>468</v>
      </c>
    </row>
    <row r="603" spans="1:10">
      <c r="A603" s="50">
        <v>44968</v>
      </c>
      <c r="B603" s="51">
        <v>0.7601041666666667</v>
      </c>
      <c r="C603" t="s">
        <v>176</v>
      </c>
      <c r="D603" t="s">
        <v>46</v>
      </c>
      <c r="E603" t="s">
        <v>305</v>
      </c>
      <c r="F603" t="s">
        <v>469</v>
      </c>
      <c r="G603">
        <v>-47960</v>
      </c>
      <c r="H603" t="s">
        <v>171</v>
      </c>
      <c r="I603" t="s">
        <v>229</v>
      </c>
    </row>
    <row r="604" spans="1:10">
      <c r="A604" s="50">
        <v>44968</v>
      </c>
      <c r="B604" s="51">
        <v>0.6083680555555555</v>
      </c>
      <c r="C604" t="s">
        <v>176</v>
      </c>
      <c r="D604" t="s">
        <v>39</v>
      </c>
      <c r="E604" t="s">
        <v>235</v>
      </c>
      <c r="F604" t="s">
        <v>470</v>
      </c>
      <c r="G604">
        <v>-2700</v>
      </c>
      <c r="H604" t="s">
        <v>171</v>
      </c>
      <c r="I604" t="s">
        <v>226</v>
      </c>
    </row>
    <row r="605" spans="1:10">
      <c r="A605" s="50">
        <v>44968</v>
      </c>
      <c r="B605" s="51">
        <v>0.6083680555555555</v>
      </c>
      <c r="C605" t="s">
        <v>176</v>
      </c>
      <c r="D605" t="s">
        <v>39</v>
      </c>
      <c r="E605" t="s">
        <v>240</v>
      </c>
      <c r="F605" t="s">
        <v>471</v>
      </c>
      <c r="G605">
        <v>-1450</v>
      </c>
      <c r="H605" t="s">
        <v>171</v>
      </c>
      <c r="I605" t="s">
        <v>226</v>
      </c>
    </row>
    <row r="606" spans="1:10">
      <c r="A606" s="50">
        <v>44967</v>
      </c>
      <c r="B606" s="51">
        <v>0.9761342592592592</v>
      </c>
      <c r="C606" t="s">
        <v>176</v>
      </c>
      <c r="D606" t="s">
        <v>41</v>
      </c>
      <c r="E606" t="s">
        <v>472</v>
      </c>
      <c r="F606" t="s">
        <v>473</v>
      </c>
      <c r="G606">
        <v>-2000</v>
      </c>
      <c r="H606" t="s">
        <v>171</v>
      </c>
      <c r="I606" t="s">
        <v>229</v>
      </c>
    </row>
    <row r="607" spans="1:10">
      <c r="A607" s="50">
        <v>44967</v>
      </c>
      <c r="B607" s="51">
        <v>0.9553935185185185</v>
      </c>
      <c r="C607" t="s">
        <v>176</v>
      </c>
      <c r="D607" t="s">
        <v>41</v>
      </c>
      <c r="E607" t="s">
        <v>472</v>
      </c>
      <c r="F607" t="s">
        <v>473</v>
      </c>
      <c r="G607">
        <v>-2000</v>
      </c>
      <c r="H607" t="s">
        <v>171</v>
      </c>
      <c r="I607" t="s">
        <v>229</v>
      </c>
    </row>
    <row r="608" spans="1:10">
      <c r="A608" s="50">
        <v>44967</v>
      </c>
      <c r="B608" s="51">
        <v>0.9351967592592593</v>
      </c>
      <c r="C608" t="s">
        <v>176</v>
      </c>
      <c r="D608" t="s">
        <v>41</v>
      </c>
      <c r="E608" t="s">
        <v>472</v>
      </c>
      <c r="F608" t="s">
        <v>473</v>
      </c>
      <c r="G608">
        <v>-3000</v>
      </c>
      <c r="H608" t="s">
        <v>171</v>
      </c>
      <c r="I608" t="s">
        <v>229</v>
      </c>
    </row>
    <row r="609" spans="1:10">
      <c r="A609" s="50">
        <v>44967</v>
      </c>
      <c r="B609" s="51">
        <v>0.933587962962963</v>
      </c>
      <c r="C609" t="s">
        <v>176</v>
      </c>
      <c r="D609" t="s">
        <v>41</v>
      </c>
      <c r="E609" t="s">
        <v>472</v>
      </c>
      <c r="F609" t="s">
        <v>473</v>
      </c>
      <c r="G609">
        <v>-800</v>
      </c>
      <c r="H609" t="s">
        <v>171</v>
      </c>
      <c r="I609" t="s">
        <v>229</v>
      </c>
    </row>
    <row r="610" spans="1:10">
      <c r="A610" s="50">
        <v>44967</v>
      </c>
      <c r="B610" s="51">
        <v>0.9334375</v>
      </c>
      <c r="C610" t="s">
        <v>176</v>
      </c>
      <c r="D610" t="s">
        <v>41</v>
      </c>
      <c r="E610" t="s">
        <v>472</v>
      </c>
      <c r="F610" t="s">
        <v>473</v>
      </c>
      <c r="G610">
        <v>-1300</v>
      </c>
      <c r="H610" t="s">
        <v>171</v>
      </c>
      <c r="I610" t="s">
        <v>229</v>
      </c>
    </row>
    <row r="611" spans="1:10">
      <c r="A611" s="50">
        <v>44967</v>
      </c>
      <c r="B611" s="51">
        <v>0.8215277777777777</v>
      </c>
      <c r="C611" t="s">
        <v>176</v>
      </c>
      <c r="D611" t="s">
        <v>46</v>
      </c>
      <c r="E611" t="s">
        <v>445</v>
      </c>
      <c r="F611" t="s">
        <v>474</v>
      </c>
      <c r="G611">
        <v>-37000</v>
      </c>
      <c r="H611" t="s">
        <v>171</v>
      </c>
      <c r="I611" t="s">
        <v>229</v>
      </c>
    </row>
    <row r="612" spans="1:10">
      <c r="A612" s="50">
        <v>44967</v>
      </c>
      <c r="B612" s="51">
        <v>0.7604166666666666</v>
      </c>
      <c r="C612" t="s">
        <v>176</v>
      </c>
      <c r="D612" t="s">
        <v>31</v>
      </c>
      <c r="E612" t="s">
        <v>269</v>
      </c>
      <c r="F612" t="s">
        <v>475</v>
      </c>
      <c r="G612">
        <v>-14000</v>
      </c>
      <c r="H612" t="s">
        <v>171</v>
      </c>
      <c r="I612" t="s">
        <v>467</v>
      </c>
      <c r="J612" t="s">
        <v>476</v>
      </c>
    </row>
    <row r="613" spans="1:10">
      <c r="A613" s="50">
        <v>44967</v>
      </c>
      <c r="B613" s="51">
        <v>0.6902777777777778</v>
      </c>
      <c r="C613" t="s">
        <v>176</v>
      </c>
      <c r="D613" t="s">
        <v>31</v>
      </c>
      <c r="E613" t="s">
        <v>269</v>
      </c>
      <c r="F613" t="s">
        <v>477</v>
      </c>
      <c r="G613">
        <v>-2000</v>
      </c>
      <c r="H613" t="s">
        <v>171</v>
      </c>
      <c r="I613" t="s">
        <v>467</v>
      </c>
      <c r="J613" t="s">
        <v>478</v>
      </c>
    </row>
    <row r="614" spans="1:10">
      <c r="A614" s="50">
        <v>44967</v>
      </c>
      <c r="B614" s="51">
        <v>0.5632986111111111</v>
      </c>
      <c r="C614" t="s">
        <v>176</v>
      </c>
      <c r="D614" t="s">
        <v>52</v>
      </c>
      <c r="E614" t="s">
        <v>203</v>
      </c>
      <c r="F614" t="s">
        <v>479</v>
      </c>
      <c r="G614">
        <v>-15800</v>
      </c>
      <c r="H614" t="s">
        <v>171</v>
      </c>
      <c r="I614" t="s">
        <v>229</v>
      </c>
    </row>
    <row r="615" spans="1:10">
      <c r="A615" s="50">
        <v>44967</v>
      </c>
      <c r="B615" s="51">
        <v>0.5541666666666667</v>
      </c>
      <c r="C615" t="s">
        <v>176</v>
      </c>
      <c r="D615" t="s">
        <v>46</v>
      </c>
      <c r="E615" t="s">
        <v>480</v>
      </c>
      <c r="F615" t="s">
        <v>481</v>
      </c>
      <c r="G615">
        <v>-78000</v>
      </c>
      <c r="H615" t="s">
        <v>171</v>
      </c>
      <c r="I615" t="s">
        <v>226</v>
      </c>
    </row>
    <row r="616" spans="1:10">
      <c r="A616" s="50">
        <v>44967</v>
      </c>
      <c r="B616" s="51">
        <v>0.2761921296296296</v>
      </c>
      <c r="C616" t="s">
        <v>176</v>
      </c>
      <c r="D616" t="s">
        <v>40</v>
      </c>
      <c r="E616" t="s">
        <v>177</v>
      </c>
      <c r="F616" t="s">
        <v>482</v>
      </c>
      <c r="G616">
        <v>-900</v>
      </c>
      <c r="H616" t="s">
        <v>171</v>
      </c>
      <c r="I616" t="s">
        <v>69</v>
      </c>
    </row>
    <row r="617" spans="1:10">
      <c r="A617" s="50">
        <v>44967</v>
      </c>
      <c r="B617" s="51">
        <v>0.004166666666666667</v>
      </c>
      <c r="C617" t="s">
        <v>176</v>
      </c>
      <c r="D617" t="s">
        <v>44</v>
      </c>
      <c r="E617" t="s">
        <v>238</v>
      </c>
      <c r="F617" t="s">
        <v>483</v>
      </c>
      <c r="G617">
        <v>-10000</v>
      </c>
      <c r="H617" t="s">
        <v>171</v>
      </c>
      <c r="I617" t="s">
        <v>69</v>
      </c>
      <c r="J617" t="s">
        <v>484</v>
      </c>
    </row>
    <row r="618" spans="1:10">
      <c r="A618" s="50">
        <v>44966</v>
      </c>
      <c r="B618" s="51">
        <v>0.9895833333333334</v>
      </c>
      <c r="C618" t="s">
        <v>176</v>
      </c>
      <c r="D618" t="s">
        <v>39</v>
      </c>
      <c r="E618" t="s">
        <v>230</v>
      </c>
      <c r="F618" t="s">
        <v>485</v>
      </c>
      <c r="G618">
        <v>-18300</v>
      </c>
      <c r="H618" t="s">
        <v>171</v>
      </c>
      <c r="I618" t="s">
        <v>226</v>
      </c>
      <c r="J618" t="s">
        <v>486</v>
      </c>
    </row>
    <row r="619" spans="1:10">
      <c r="A619" s="50">
        <v>44966</v>
      </c>
      <c r="B619" s="51">
        <v>0.9076388888888889</v>
      </c>
      <c r="C619" t="s">
        <v>176</v>
      </c>
      <c r="D619" t="s">
        <v>31</v>
      </c>
      <c r="E619" t="s">
        <v>230</v>
      </c>
      <c r="F619" t="s">
        <v>487</v>
      </c>
      <c r="G619">
        <v>-4200</v>
      </c>
      <c r="H619" t="s">
        <v>171</v>
      </c>
      <c r="I619" t="s">
        <v>467</v>
      </c>
    </row>
    <row r="620" spans="1:10">
      <c r="A620" s="50">
        <v>44966</v>
      </c>
      <c r="B620" s="51">
        <v>0.4800578703703703</v>
      </c>
      <c r="C620" t="s">
        <v>173</v>
      </c>
      <c r="D620" t="s">
        <v>173</v>
      </c>
      <c r="E620" t="s">
        <v>33</v>
      </c>
      <c r="F620" t="s">
        <v>68</v>
      </c>
      <c r="G620">
        <v>-924</v>
      </c>
      <c r="H620" t="s">
        <v>171</v>
      </c>
      <c r="I620" t="s">
        <v>67</v>
      </c>
    </row>
    <row r="621" spans="1:10">
      <c r="A621" s="50">
        <v>44966</v>
      </c>
      <c r="B621" s="51">
        <v>0.4800578703703703</v>
      </c>
      <c r="C621" t="s">
        <v>173</v>
      </c>
      <c r="D621" t="s">
        <v>174</v>
      </c>
      <c r="E621" t="s">
        <v>33</v>
      </c>
      <c r="F621" t="s">
        <v>68</v>
      </c>
      <c r="G621">
        <v>924</v>
      </c>
      <c r="H621" t="s">
        <v>171</v>
      </c>
      <c r="I621" t="s">
        <v>68</v>
      </c>
    </row>
    <row r="622" spans="1:10">
      <c r="A622" s="50">
        <v>44965</v>
      </c>
      <c r="B622" s="51">
        <v>0.5395833333333333</v>
      </c>
      <c r="C622" t="s">
        <v>176</v>
      </c>
      <c r="D622" t="s">
        <v>52</v>
      </c>
      <c r="E622" t="s">
        <v>203</v>
      </c>
      <c r="F622" t="s">
        <v>488</v>
      </c>
      <c r="G622">
        <v>-12240</v>
      </c>
      <c r="H622" t="s">
        <v>171</v>
      </c>
      <c r="I622" t="s">
        <v>367</v>
      </c>
    </row>
    <row r="623" spans="1:10">
      <c r="A623" s="50">
        <v>44965</v>
      </c>
      <c r="B623" s="51">
        <v>0.5261574074074075</v>
      </c>
      <c r="C623" t="s">
        <v>176</v>
      </c>
      <c r="D623" t="s">
        <v>52</v>
      </c>
      <c r="E623" t="s">
        <v>203</v>
      </c>
      <c r="F623" t="s">
        <v>489</v>
      </c>
      <c r="G623">
        <v>-9300</v>
      </c>
      <c r="H623" t="s">
        <v>171</v>
      </c>
      <c r="I623" t="s">
        <v>226</v>
      </c>
    </row>
    <row r="624" spans="1:10">
      <c r="A624" s="50">
        <v>44965</v>
      </c>
      <c r="B624" s="51">
        <v>0.2745601851851852</v>
      </c>
      <c r="C624" t="s">
        <v>173</v>
      </c>
      <c r="D624" t="s">
        <v>181</v>
      </c>
      <c r="E624" t="s">
        <v>33</v>
      </c>
      <c r="F624" t="s">
        <v>7</v>
      </c>
      <c r="G624">
        <v>16233</v>
      </c>
      <c r="H624" t="s">
        <v>171</v>
      </c>
      <c r="I624" t="s">
        <v>69</v>
      </c>
    </row>
    <row r="625" spans="1:10">
      <c r="A625" s="50">
        <v>44965</v>
      </c>
      <c r="B625" s="51">
        <v>0.2745601851851852</v>
      </c>
      <c r="C625" t="s">
        <v>173</v>
      </c>
      <c r="D625" t="s">
        <v>181</v>
      </c>
      <c r="E625" t="s">
        <v>33</v>
      </c>
      <c r="F625" t="s">
        <v>7</v>
      </c>
      <c r="G625">
        <v>-16233</v>
      </c>
      <c r="H625" t="s">
        <v>171</v>
      </c>
      <c r="I625" t="s">
        <v>65</v>
      </c>
    </row>
    <row r="626" spans="1:10">
      <c r="A626" s="50">
        <v>44965</v>
      </c>
      <c r="B626" s="51">
        <v>0.2722222222222222</v>
      </c>
      <c r="C626" t="s">
        <v>169</v>
      </c>
      <c r="D626" t="s">
        <v>32</v>
      </c>
      <c r="E626" t="s">
        <v>33</v>
      </c>
      <c r="F626" t="s">
        <v>490</v>
      </c>
      <c r="G626">
        <v>164924</v>
      </c>
      <c r="H626" t="s">
        <v>171</v>
      </c>
      <c r="I626" t="s">
        <v>67</v>
      </c>
      <c r="J626" t="s">
        <v>491</v>
      </c>
    </row>
    <row r="627" spans="1:10">
      <c r="A627" s="50">
        <v>44965</v>
      </c>
      <c r="B627" s="51">
        <v>0.2722222222222222</v>
      </c>
      <c r="C627" t="s">
        <v>176</v>
      </c>
      <c r="D627" t="s">
        <v>31</v>
      </c>
      <c r="E627" t="s">
        <v>46</v>
      </c>
      <c r="F627" t="s">
        <v>302</v>
      </c>
      <c r="G627">
        <v>-16233</v>
      </c>
      <c r="H627" t="s">
        <v>171</v>
      </c>
      <c r="I627" t="s">
        <v>180</v>
      </c>
      <c r="J627" t="s">
        <v>492</v>
      </c>
    </row>
    <row r="628" spans="1:10">
      <c r="A628" s="50">
        <v>44964</v>
      </c>
      <c r="B628" s="51">
        <v>0.5124884259259259</v>
      </c>
      <c r="C628" t="s">
        <v>176</v>
      </c>
      <c r="D628" t="s">
        <v>52</v>
      </c>
      <c r="E628" t="s">
        <v>203</v>
      </c>
      <c r="F628" t="s">
        <v>493</v>
      </c>
      <c r="G628">
        <v>-7500</v>
      </c>
      <c r="H628" t="s">
        <v>171</v>
      </c>
      <c r="I628" t="s">
        <v>367</v>
      </c>
    </row>
    <row r="629" spans="1:10">
      <c r="A629" s="50">
        <v>44963</v>
      </c>
      <c r="B629" s="51">
        <v>0.3743055555555556</v>
      </c>
      <c r="C629" t="s">
        <v>176</v>
      </c>
      <c r="D629" t="s">
        <v>40</v>
      </c>
      <c r="E629" t="s">
        <v>213</v>
      </c>
      <c r="F629" t="s">
        <v>376</v>
      </c>
      <c r="G629">
        <v>-50000</v>
      </c>
      <c r="H629" t="s">
        <v>171</v>
      </c>
      <c r="I629" t="s">
        <v>69</v>
      </c>
      <c r="J629" t="s">
        <v>494</v>
      </c>
    </row>
    <row r="630" spans="1:10">
      <c r="A630" s="50">
        <v>44962</v>
      </c>
      <c r="B630" s="51">
        <v>0.9583333333333334</v>
      </c>
      <c r="C630" t="s">
        <v>173</v>
      </c>
      <c r="D630" t="s">
        <v>327</v>
      </c>
      <c r="E630" t="s">
        <v>33</v>
      </c>
      <c r="F630" t="s">
        <v>495</v>
      </c>
      <c r="G630">
        <v>-10</v>
      </c>
      <c r="H630" t="s">
        <v>171</v>
      </c>
      <c r="I630" t="s">
        <v>367</v>
      </c>
    </row>
    <row r="631" spans="1:10">
      <c r="A631" s="50">
        <v>44962</v>
      </c>
      <c r="B631" s="51">
        <v>0.6701388888888888</v>
      </c>
      <c r="C631" t="s">
        <v>176</v>
      </c>
      <c r="D631" t="s">
        <v>48</v>
      </c>
      <c r="E631" t="s">
        <v>227</v>
      </c>
      <c r="F631" t="s">
        <v>496</v>
      </c>
      <c r="G631">
        <v>-39400</v>
      </c>
      <c r="H631" t="s">
        <v>171</v>
      </c>
      <c r="I631" t="s">
        <v>229</v>
      </c>
      <c r="J631" t="s">
        <v>497</v>
      </c>
    </row>
    <row r="632" spans="1:10">
      <c r="A632" s="50">
        <v>44961</v>
      </c>
      <c r="B632" s="51">
        <v>0.8826388888888889</v>
      </c>
      <c r="C632" t="s">
        <v>173</v>
      </c>
      <c r="D632" t="s">
        <v>32</v>
      </c>
      <c r="E632" t="s">
        <v>33</v>
      </c>
      <c r="F632" t="s">
        <v>178</v>
      </c>
      <c r="G632">
        <v>5040</v>
      </c>
      <c r="H632" t="s">
        <v>171</v>
      </c>
      <c r="I632" t="s">
        <v>69</v>
      </c>
      <c r="J632" t="s">
        <v>498</v>
      </c>
    </row>
    <row r="633" spans="1:10">
      <c r="A633" s="50">
        <v>44961</v>
      </c>
      <c r="B633" s="51">
        <v>0.88125</v>
      </c>
      <c r="C633" t="s">
        <v>176</v>
      </c>
      <c r="D633" t="s">
        <v>46</v>
      </c>
      <c r="E633" t="s">
        <v>305</v>
      </c>
      <c r="F633" t="s">
        <v>469</v>
      </c>
      <c r="G633">
        <v>-14540</v>
      </c>
      <c r="H633" t="s">
        <v>171</v>
      </c>
      <c r="I633" t="s">
        <v>229</v>
      </c>
      <c r="J633" t="s">
        <v>499</v>
      </c>
    </row>
    <row r="634" spans="1:10">
      <c r="A634" s="50">
        <v>44961</v>
      </c>
      <c r="B634" s="51">
        <v>0.8715277777777778</v>
      </c>
      <c r="C634" t="s">
        <v>176</v>
      </c>
      <c r="D634" t="s">
        <v>44</v>
      </c>
      <c r="E634" t="s">
        <v>33</v>
      </c>
      <c r="F634" t="s">
        <v>500</v>
      </c>
      <c r="G634">
        <v>-5000</v>
      </c>
      <c r="H634" t="s">
        <v>171</v>
      </c>
      <c r="I634" t="s">
        <v>229</v>
      </c>
      <c r="J634" t="s">
        <v>501</v>
      </c>
    </row>
    <row r="635" spans="1:10">
      <c r="A635" s="50">
        <v>44961</v>
      </c>
      <c r="B635" s="51">
        <v>0.8694444444444445</v>
      </c>
      <c r="C635" t="s">
        <v>176</v>
      </c>
      <c r="D635" t="s">
        <v>44</v>
      </c>
      <c r="E635" t="s">
        <v>33</v>
      </c>
      <c r="F635" t="s">
        <v>500</v>
      </c>
      <c r="G635">
        <v>-7400</v>
      </c>
      <c r="H635" t="s">
        <v>171</v>
      </c>
      <c r="I635" t="s">
        <v>229</v>
      </c>
      <c r="J635" t="s">
        <v>502</v>
      </c>
    </row>
    <row r="636" spans="1:10">
      <c r="A636" s="50">
        <v>44961</v>
      </c>
      <c r="B636" s="51">
        <v>0.8353125</v>
      </c>
      <c r="C636" t="s">
        <v>173</v>
      </c>
      <c r="D636" t="s">
        <v>181</v>
      </c>
      <c r="E636" t="s">
        <v>33</v>
      </c>
      <c r="F636" t="s">
        <v>503</v>
      </c>
      <c r="G636">
        <v>-300000</v>
      </c>
      <c r="H636" t="s">
        <v>171</v>
      </c>
      <c r="I636" t="s">
        <v>69</v>
      </c>
    </row>
    <row r="637" spans="1:10">
      <c r="A637" s="50">
        <v>44961</v>
      </c>
      <c r="B637" s="51">
        <v>0.6071527777777778</v>
      </c>
      <c r="C637" t="s">
        <v>176</v>
      </c>
      <c r="D637" t="s">
        <v>39</v>
      </c>
      <c r="E637" t="s">
        <v>240</v>
      </c>
      <c r="F637" t="s">
        <v>504</v>
      </c>
      <c r="G637">
        <v>-1200</v>
      </c>
      <c r="H637" t="s">
        <v>171</v>
      </c>
      <c r="I637" t="s">
        <v>226</v>
      </c>
    </row>
    <row r="638" spans="1:10">
      <c r="A638" s="50">
        <v>44961</v>
      </c>
      <c r="B638" s="51">
        <v>0.570949074074074</v>
      </c>
      <c r="C638" t="s">
        <v>173</v>
      </c>
      <c r="D638" t="s">
        <v>181</v>
      </c>
      <c r="E638" t="s">
        <v>33</v>
      </c>
      <c r="F638" t="s">
        <v>7</v>
      </c>
      <c r="G638">
        <v>5500</v>
      </c>
      <c r="H638" t="s">
        <v>171</v>
      </c>
      <c r="I638" t="s">
        <v>69</v>
      </c>
    </row>
    <row r="639" spans="1:10">
      <c r="A639" s="50">
        <v>44961</v>
      </c>
      <c r="B639" s="51">
        <v>0.5668171296296296</v>
      </c>
      <c r="C639" t="s">
        <v>176</v>
      </c>
      <c r="D639" t="s">
        <v>40</v>
      </c>
      <c r="E639" t="s">
        <v>505</v>
      </c>
      <c r="F639" t="s">
        <v>506</v>
      </c>
      <c r="G639">
        <v>-1760</v>
      </c>
      <c r="H639" t="s">
        <v>171</v>
      </c>
      <c r="I639" t="s">
        <v>67</v>
      </c>
    </row>
    <row r="640" spans="1:10">
      <c r="A640" s="50">
        <v>44960</v>
      </c>
      <c r="B640" s="51">
        <v>0.9773263888888889</v>
      </c>
      <c r="C640" t="s">
        <v>176</v>
      </c>
      <c r="D640" t="s">
        <v>41</v>
      </c>
      <c r="E640" t="s">
        <v>472</v>
      </c>
      <c r="F640" t="s">
        <v>473</v>
      </c>
      <c r="G640">
        <v>-2000</v>
      </c>
      <c r="H640" t="s">
        <v>171</v>
      </c>
      <c r="I640" t="s">
        <v>229</v>
      </c>
    </row>
    <row r="641" spans="1:10">
      <c r="A641" s="50">
        <v>44960</v>
      </c>
      <c r="B641" s="51">
        <v>0.9594097222222222</v>
      </c>
      <c r="C641" t="s">
        <v>176</v>
      </c>
      <c r="D641" t="s">
        <v>41</v>
      </c>
      <c r="E641" t="s">
        <v>472</v>
      </c>
      <c r="F641" t="s">
        <v>473</v>
      </c>
      <c r="G641">
        <v>-2000</v>
      </c>
      <c r="H641" t="s">
        <v>171</v>
      </c>
      <c r="I641" t="s">
        <v>229</v>
      </c>
    </row>
    <row r="642" spans="1:10">
      <c r="A642" s="50">
        <v>44960</v>
      </c>
      <c r="B642" s="51">
        <v>0.9573263888888889</v>
      </c>
      <c r="C642" t="s">
        <v>176</v>
      </c>
      <c r="D642" t="s">
        <v>41</v>
      </c>
      <c r="E642" t="s">
        <v>472</v>
      </c>
      <c r="F642" t="s">
        <v>473</v>
      </c>
      <c r="G642">
        <v>-800</v>
      </c>
      <c r="H642" t="s">
        <v>171</v>
      </c>
      <c r="I642" t="s">
        <v>229</v>
      </c>
    </row>
    <row r="643" spans="1:10">
      <c r="A643" s="50">
        <v>44960</v>
      </c>
      <c r="B643" s="51">
        <v>0.9572222222222222</v>
      </c>
      <c r="C643" t="s">
        <v>176</v>
      </c>
      <c r="D643" t="s">
        <v>41</v>
      </c>
      <c r="E643" t="s">
        <v>472</v>
      </c>
      <c r="F643" t="s">
        <v>473</v>
      </c>
      <c r="G643">
        <v>-1300</v>
      </c>
      <c r="H643" t="s">
        <v>171</v>
      </c>
      <c r="I643" t="s">
        <v>229</v>
      </c>
    </row>
    <row r="644" spans="1:10">
      <c r="A644" s="50">
        <v>44960</v>
      </c>
      <c r="B644" s="51">
        <v>0.9138888888888889</v>
      </c>
      <c r="C644" t="s">
        <v>176</v>
      </c>
      <c r="D644" t="s">
        <v>46</v>
      </c>
      <c r="E644" t="s">
        <v>507</v>
      </c>
      <c r="F644" t="s">
        <v>508</v>
      </c>
      <c r="G644">
        <v>-122000</v>
      </c>
      <c r="H644" t="s">
        <v>171</v>
      </c>
      <c r="I644" t="s">
        <v>229</v>
      </c>
      <c r="J644" t="s">
        <v>509</v>
      </c>
    </row>
    <row r="645" spans="1:10">
      <c r="A645" s="50">
        <v>44960</v>
      </c>
      <c r="B645" s="51">
        <v>0.8055208333333334</v>
      </c>
      <c r="C645" t="s">
        <v>176</v>
      </c>
      <c r="D645" t="s">
        <v>31</v>
      </c>
      <c r="E645" t="s">
        <v>380</v>
      </c>
      <c r="F645" t="s">
        <v>510</v>
      </c>
      <c r="G645">
        <v>-72000</v>
      </c>
      <c r="H645" t="s">
        <v>171</v>
      </c>
      <c r="I645" t="s">
        <v>467</v>
      </c>
    </row>
    <row r="646" spans="1:10">
      <c r="A646" s="50">
        <v>44960</v>
      </c>
      <c r="B646" s="51">
        <v>0.8013888888888889</v>
      </c>
      <c r="C646" t="s">
        <v>176</v>
      </c>
      <c r="D646" t="s">
        <v>35</v>
      </c>
      <c r="E646" t="s">
        <v>331</v>
      </c>
      <c r="F646" t="s">
        <v>332</v>
      </c>
      <c r="G646">
        <v>-583455</v>
      </c>
      <c r="H646" t="s">
        <v>171</v>
      </c>
      <c r="I646" t="s">
        <v>333</v>
      </c>
      <c r="J646" t="s">
        <v>334</v>
      </c>
    </row>
    <row r="647" spans="1:10">
      <c r="A647" s="50">
        <v>44960</v>
      </c>
      <c r="B647" s="51">
        <v>0.7986574074074074</v>
      </c>
      <c r="C647" t="s">
        <v>176</v>
      </c>
      <c r="D647" t="s">
        <v>35</v>
      </c>
      <c r="E647" t="s">
        <v>331</v>
      </c>
      <c r="F647" t="s">
        <v>335</v>
      </c>
      <c r="G647">
        <v>-837999</v>
      </c>
      <c r="H647" t="s">
        <v>171</v>
      </c>
      <c r="I647" t="s">
        <v>192</v>
      </c>
      <c r="J647" t="s">
        <v>334</v>
      </c>
    </row>
    <row r="648" spans="1:10">
      <c r="A648" s="50">
        <v>44960</v>
      </c>
      <c r="B648" s="51">
        <v>0.7934375</v>
      </c>
      <c r="C648" t="s">
        <v>173</v>
      </c>
      <c r="D648" t="s">
        <v>181</v>
      </c>
      <c r="E648" t="s">
        <v>33</v>
      </c>
      <c r="F648" t="s">
        <v>7</v>
      </c>
      <c r="G648">
        <v>-1000</v>
      </c>
      <c r="H648" t="s">
        <v>171</v>
      </c>
      <c r="I648" t="s">
        <v>65</v>
      </c>
    </row>
    <row r="649" spans="1:10">
      <c r="A649" s="50">
        <v>44960</v>
      </c>
      <c r="B649" s="51">
        <v>0.7934375</v>
      </c>
      <c r="C649" t="s">
        <v>173</v>
      </c>
      <c r="D649" t="s">
        <v>181</v>
      </c>
      <c r="E649" t="s">
        <v>33</v>
      </c>
      <c r="F649" t="s">
        <v>7</v>
      </c>
      <c r="G649">
        <v>1000</v>
      </c>
      <c r="H649" t="s">
        <v>171</v>
      </c>
      <c r="I649" t="s">
        <v>69</v>
      </c>
    </row>
    <row r="650" spans="1:10">
      <c r="A650" s="50">
        <v>44960</v>
      </c>
      <c r="B650" s="51">
        <v>0.7916666666666666</v>
      </c>
      <c r="C650" t="s">
        <v>176</v>
      </c>
      <c r="D650" t="s">
        <v>31</v>
      </c>
      <c r="E650" t="s">
        <v>269</v>
      </c>
      <c r="F650" t="s">
        <v>511</v>
      </c>
      <c r="G650">
        <v>-1000</v>
      </c>
      <c r="H650" t="s">
        <v>171</v>
      </c>
      <c r="I650" t="s">
        <v>192</v>
      </c>
      <c r="J650" t="s">
        <v>512</v>
      </c>
    </row>
    <row r="651" spans="1:10">
      <c r="A651" s="50">
        <v>44960</v>
      </c>
      <c r="B651" s="51">
        <v>0.7715277777777778</v>
      </c>
      <c r="C651" t="s">
        <v>176</v>
      </c>
      <c r="D651" t="s">
        <v>31</v>
      </c>
      <c r="E651" t="s">
        <v>269</v>
      </c>
      <c r="F651" t="s">
        <v>513</v>
      </c>
      <c r="G651">
        <v>-10000</v>
      </c>
      <c r="H651" t="s">
        <v>171</v>
      </c>
      <c r="I651" t="s">
        <v>72</v>
      </c>
    </row>
    <row r="652" spans="1:10">
      <c r="A652" s="50">
        <v>44960</v>
      </c>
      <c r="B652" s="51">
        <v>0.7708333333333334</v>
      </c>
      <c r="C652" t="s">
        <v>173</v>
      </c>
      <c r="D652" t="s">
        <v>181</v>
      </c>
      <c r="E652" t="s">
        <v>33</v>
      </c>
      <c r="F652" t="s">
        <v>7</v>
      </c>
      <c r="G652">
        <v>50000</v>
      </c>
      <c r="H652" t="s">
        <v>171</v>
      </c>
      <c r="I652" t="s">
        <v>65</v>
      </c>
    </row>
    <row r="653" spans="1:10">
      <c r="A653" s="50">
        <v>44960</v>
      </c>
      <c r="B653" s="51">
        <v>0.7708333333333334</v>
      </c>
      <c r="C653" t="s">
        <v>173</v>
      </c>
      <c r="D653" t="s">
        <v>181</v>
      </c>
      <c r="E653" t="s">
        <v>33</v>
      </c>
      <c r="F653" t="s">
        <v>7</v>
      </c>
      <c r="G653">
        <v>-50000</v>
      </c>
      <c r="H653" t="s">
        <v>171</v>
      </c>
      <c r="I653" t="s">
        <v>69</v>
      </c>
    </row>
    <row r="654" spans="1:10">
      <c r="A654" s="50">
        <v>44960</v>
      </c>
      <c r="B654" s="51">
        <v>0.7694444444444445</v>
      </c>
      <c r="C654" t="s">
        <v>173</v>
      </c>
      <c r="D654" t="s">
        <v>72</v>
      </c>
      <c r="E654" t="s">
        <v>33</v>
      </c>
      <c r="F654" t="s">
        <v>514</v>
      </c>
      <c r="G654">
        <v>-50000</v>
      </c>
      <c r="H654" t="s">
        <v>171</v>
      </c>
      <c r="I654" t="s">
        <v>65</v>
      </c>
    </row>
    <row r="655" spans="1:10">
      <c r="A655" s="50">
        <v>44960</v>
      </c>
      <c r="B655" s="51">
        <v>0.3415625</v>
      </c>
      <c r="C655" t="s">
        <v>173</v>
      </c>
      <c r="D655" t="s">
        <v>181</v>
      </c>
      <c r="E655" t="s">
        <v>33</v>
      </c>
      <c r="F655" t="s">
        <v>7</v>
      </c>
      <c r="G655">
        <v>300000</v>
      </c>
      <c r="H655" t="s">
        <v>171</v>
      </c>
      <c r="I655" t="s">
        <v>65</v>
      </c>
    </row>
    <row r="656" spans="1:10">
      <c r="A656" s="50">
        <v>44960</v>
      </c>
      <c r="B656" s="51">
        <v>0.341550925925926</v>
      </c>
      <c r="C656" t="s">
        <v>176</v>
      </c>
      <c r="D656" t="s">
        <v>35</v>
      </c>
      <c r="E656" t="s">
        <v>273</v>
      </c>
      <c r="F656" t="s">
        <v>274</v>
      </c>
      <c r="G656">
        <v>-300000</v>
      </c>
      <c r="H656" t="s">
        <v>171</v>
      </c>
      <c r="I656" t="s">
        <v>69</v>
      </c>
    </row>
    <row r="657" spans="1:10">
      <c r="A657" s="50">
        <v>44960</v>
      </c>
      <c r="B657" s="51">
        <v>0.3409722222222222</v>
      </c>
      <c r="C657" t="s">
        <v>176</v>
      </c>
      <c r="D657" t="s">
        <v>35</v>
      </c>
      <c r="E657" t="s">
        <v>273</v>
      </c>
      <c r="F657" t="s">
        <v>268</v>
      </c>
      <c r="G657">
        <v>-300000</v>
      </c>
      <c r="H657" t="s">
        <v>171</v>
      </c>
      <c r="I657" t="s">
        <v>69</v>
      </c>
    </row>
    <row r="658" spans="1:10">
      <c r="A658" s="50">
        <v>44960</v>
      </c>
      <c r="B658" s="51">
        <v>0.2829861111111111</v>
      </c>
      <c r="C658" t="s">
        <v>169</v>
      </c>
      <c r="D658" t="s">
        <v>28</v>
      </c>
      <c r="E658" t="s">
        <v>33</v>
      </c>
      <c r="F658" t="s">
        <v>387</v>
      </c>
      <c r="G658">
        <v>61610</v>
      </c>
      <c r="H658" t="s">
        <v>171</v>
      </c>
      <c r="I658" t="s">
        <v>67</v>
      </c>
    </row>
    <row r="659" spans="1:10">
      <c r="A659" s="50">
        <v>44960</v>
      </c>
      <c r="B659" s="51">
        <v>0.2826388888888889</v>
      </c>
      <c r="C659" t="s">
        <v>176</v>
      </c>
      <c r="D659" t="s">
        <v>40</v>
      </c>
      <c r="E659" t="s">
        <v>388</v>
      </c>
      <c r="F659" t="s">
        <v>399</v>
      </c>
      <c r="G659">
        <v>-30031850</v>
      </c>
      <c r="H659" t="s">
        <v>171</v>
      </c>
      <c r="I659" t="s">
        <v>67</v>
      </c>
    </row>
    <row r="660" spans="1:10">
      <c r="A660" s="50">
        <v>44960</v>
      </c>
      <c r="B660" s="51">
        <v>0.2824768518518518</v>
      </c>
      <c r="C660" t="s">
        <v>173</v>
      </c>
      <c r="D660" t="s">
        <v>181</v>
      </c>
      <c r="E660" t="s">
        <v>33</v>
      </c>
      <c r="F660" t="s">
        <v>7</v>
      </c>
      <c r="G660">
        <v>30000000</v>
      </c>
      <c r="H660" t="s">
        <v>171</v>
      </c>
      <c r="I660" t="s">
        <v>67</v>
      </c>
    </row>
    <row r="661" spans="1:10">
      <c r="A661" s="50">
        <v>44960</v>
      </c>
      <c r="B661" s="51">
        <v>0.2819444444444444</v>
      </c>
      <c r="C661" t="s">
        <v>173</v>
      </c>
      <c r="D661" t="s">
        <v>181</v>
      </c>
      <c r="E661" t="s">
        <v>33</v>
      </c>
      <c r="F661" t="s">
        <v>515</v>
      </c>
      <c r="G661">
        <v>-30000000</v>
      </c>
      <c r="H661" t="s">
        <v>171</v>
      </c>
      <c r="I661" t="s">
        <v>69</v>
      </c>
    </row>
    <row r="662" spans="1:10">
      <c r="A662" s="50">
        <v>44960</v>
      </c>
      <c r="B662" s="51">
        <v>0.2125</v>
      </c>
      <c r="C662" t="s">
        <v>169</v>
      </c>
      <c r="D662" t="s">
        <v>29</v>
      </c>
      <c r="E662" t="s">
        <v>33</v>
      </c>
      <c r="F662" t="s">
        <v>193</v>
      </c>
      <c r="G662">
        <v>28706360</v>
      </c>
      <c r="H662" t="s">
        <v>171</v>
      </c>
      <c r="I662" t="s">
        <v>69</v>
      </c>
      <c r="J662" t="s">
        <v>516</v>
      </c>
    </row>
    <row r="663" spans="1:10">
      <c r="A663" s="50">
        <v>44959</v>
      </c>
      <c r="B663" s="51">
        <v>0.8760300925925926</v>
      </c>
      <c r="C663" t="s">
        <v>173</v>
      </c>
      <c r="D663" t="s">
        <v>174</v>
      </c>
      <c r="E663" t="s">
        <v>33</v>
      </c>
      <c r="F663" t="s">
        <v>7</v>
      </c>
      <c r="G663">
        <v>-1000000</v>
      </c>
      <c r="H663" t="s">
        <v>171</v>
      </c>
      <c r="I663" t="s">
        <v>66</v>
      </c>
    </row>
    <row r="664" spans="1:10">
      <c r="A664" s="50">
        <v>44959</v>
      </c>
      <c r="B664" s="51">
        <v>0.8760300925925926</v>
      </c>
      <c r="C664" t="s">
        <v>173</v>
      </c>
      <c r="D664" t="s">
        <v>181</v>
      </c>
      <c r="E664" t="s">
        <v>33</v>
      </c>
      <c r="F664" t="s">
        <v>7</v>
      </c>
      <c r="G664">
        <v>1000000</v>
      </c>
      <c r="H664" t="s">
        <v>171</v>
      </c>
      <c r="I664" t="s">
        <v>74</v>
      </c>
    </row>
    <row r="665" spans="1:10">
      <c r="A665" s="50">
        <v>44959</v>
      </c>
      <c r="B665" s="51">
        <v>0.5420254629629629</v>
      </c>
      <c r="C665" t="s">
        <v>176</v>
      </c>
      <c r="D665" t="s">
        <v>52</v>
      </c>
      <c r="E665" t="s">
        <v>203</v>
      </c>
      <c r="F665" t="s">
        <v>517</v>
      </c>
      <c r="G665">
        <v>-16500</v>
      </c>
      <c r="H665" t="s">
        <v>171</v>
      </c>
      <c r="I665" t="s">
        <v>367</v>
      </c>
    </row>
    <row r="666" spans="1:10">
      <c r="A666" s="50">
        <v>44959</v>
      </c>
      <c r="B666" s="51">
        <v>0.4873032407407407</v>
      </c>
      <c r="C666" t="s">
        <v>176</v>
      </c>
      <c r="D666" t="s">
        <v>41</v>
      </c>
      <c r="E666" t="s">
        <v>518</v>
      </c>
      <c r="F666" t="s">
        <v>519</v>
      </c>
      <c r="G666">
        <v>-22100</v>
      </c>
      <c r="H666" t="s">
        <v>171</v>
      </c>
      <c r="I666" t="s">
        <v>69</v>
      </c>
    </row>
    <row r="667" spans="1:10">
      <c r="A667" s="50">
        <v>44959</v>
      </c>
      <c r="B667" s="51">
        <v>0.08236111111111111</v>
      </c>
      <c r="C667" t="s">
        <v>176</v>
      </c>
      <c r="D667" t="s">
        <v>39</v>
      </c>
      <c r="E667" t="s">
        <v>235</v>
      </c>
      <c r="F667" t="s">
        <v>418</v>
      </c>
      <c r="G667">
        <v>-23450</v>
      </c>
      <c r="H667" t="s">
        <v>171</v>
      </c>
      <c r="I667" t="s">
        <v>367</v>
      </c>
    </row>
    <row r="668" spans="1:10">
      <c r="A668" s="50">
        <v>44959</v>
      </c>
      <c r="B668" s="51">
        <v>0.08236111111111111</v>
      </c>
      <c r="C668" t="s">
        <v>176</v>
      </c>
      <c r="D668" t="s">
        <v>39</v>
      </c>
      <c r="E668" t="s">
        <v>240</v>
      </c>
      <c r="F668" t="s">
        <v>419</v>
      </c>
      <c r="G668">
        <v>-3000</v>
      </c>
      <c r="H668" t="s">
        <v>171</v>
      </c>
      <c r="I668" t="s">
        <v>367</v>
      </c>
    </row>
    <row r="669" spans="1:10">
      <c r="A669" s="50">
        <v>44959</v>
      </c>
      <c r="B669" s="51">
        <v>0.08236111111111111</v>
      </c>
      <c r="C669" t="s">
        <v>176</v>
      </c>
      <c r="D669" t="s">
        <v>39</v>
      </c>
      <c r="E669" t="s">
        <v>240</v>
      </c>
      <c r="F669" t="s">
        <v>417</v>
      </c>
      <c r="G669">
        <v>-22650</v>
      </c>
      <c r="H669" t="s">
        <v>171</v>
      </c>
      <c r="I669" t="s">
        <v>367</v>
      </c>
    </row>
    <row r="670" spans="1:10">
      <c r="A670" s="50">
        <v>44959</v>
      </c>
      <c r="B670" s="51">
        <v>0.08236111111111111</v>
      </c>
      <c r="C670" t="s">
        <v>176</v>
      </c>
      <c r="D670" t="s">
        <v>39</v>
      </c>
      <c r="E670" t="s">
        <v>240</v>
      </c>
      <c r="F670" t="s">
        <v>520</v>
      </c>
      <c r="G670">
        <v>-2500</v>
      </c>
      <c r="H670" t="s">
        <v>171</v>
      </c>
      <c r="I670" t="s">
        <v>367</v>
      </c>
    </row>
    <row r="671" spans="1:10">
      <c r="A671" s="50">
        <v>44958</v>
      </c>
      <c r="B671" s="51">
        <v>0.9070949074074074</v>
      </c>
      <c r="C671" t="s">
        <v>176</v>
      </c>
      <c r="D671" t="s">
        <v>43</v>
      </c>
      <c r="E671" t="s">
        <v>521</v>
      </c>
      <c r="F671" t="s">
        <v>522</v>
      </c>
      <c r="G671">
        <v>-9500</v>
      </c>
      <c r="H671" t="s">
        <v>171</v>
      </c>
      <c r="I671" t="s">
        <v>367</v>
      </c>
    </row>
    <row r="672" spans="1:10">
      <c r="A672" s="50">
        <v>44958</v>
      </c>
      <c r="B672" s="51">
        <v>0.8666666666666667</v>
      </c>
      <c r="C672" t="s">
        <v>173</v>
      </c>
      <c r="D672" t="s">
        <v>181</v>
      </c>
      <c r="E672" t="s">
        <v>33</v>
      </c>
      <c r="F672" t="s">
        <v>523</v>
      </c>
      <c r="G672">
        <v>33000</v>
      </c>
      <c r="H672" t="s">
        <v>171</v>
      </c>
      <c r="I672" t="s">
        <v>69</v>
      </c>
    </row>
    <row r="673" spans="1:9">
      <c r="A673" s="50">
        <v>44958</v>
      </c>
      <c r="B673" s="51">
        <v>0.8666666666666667</v>
      </c>
      <c r="C673" t="s">
        <v>173</v>
      </c>
      <c r="D673" t="s">
        <v>181</v>
      </c>
      <c r="E673" t="s">
        <v>33</v>
      </c>
      <c r="F673" t="s">
        <v>524</v>
      </c>
      <c r="G673">
        <v>-33000</v>
      </c>
      <c r="H673" t="s">
        <v>171</v>
      </c>
      <c r="I673" t="s">
        <v>65</v>
      </c>
    </row>
    <row r="674" spans="1:9">
      <c r="A674" s="50">
        <v>44958</v>
      </c>
      <c r="B674" s="51">
        <v>0.8645833333333334</v>
      </c>
      <c r="C674" t="s">
        <v>176</v>
      </c>
      <c r="D674" t="s">
        <v>31</v>
      </c>
      <c r="E674" t="s">
        <v>46</v>
      </c>
      <c r="F674" t="s">
        <v>525</v>
      </c>
      <c r="G674">
        <v>-33000</v>
      </c>
      <c r="H674" t="s">
        <v>171</v>
      </c>
      <c r="I674" t="s">
        <v>229</v>
      </c>
    </row>
    <row r="675" spans="1:9">
      <c r="A675" s="50">
        <v>44958</v>
      </c>
      <c r="B675" s="51">
        <v>0.5153703703703704</v>
      </c>
      <c r="C675" t="s">
        <v>176</v>
      </c>
      <c r="D675" t="s">
        <v>52</v>
      </c>
      <c r="E675" t="s">
        <v>203</v>
      </c>
      <c r="F675" t="s">
        <v>242</v>
      </c>
      <c r="G675">
        <v>-7300</v>
      </c>
      <c r="H675" t="s">
        <v>171</v>
      </c>
      <c r="I675" t="s">
        <v>226</v>
      </c>
    </row>
    <row r="676" spans="1:9">
      <c r="A676" s="50">
        <v>44958</v>
      </c>
      <c r="B676" s="51">
        <v>0.3354282407407407</v>
      </c>
      <c r="C676" t="s">
        <v>176</v>
      </c>
      <c r="D676" t="s">
        <v>40</v>
      </c>
      <c r="E676" t="s">
        <v>262</v>
      </c>
      <c r="F676" t="s">
        <v>263</v>
      </c>
      <c r="G676">
        <v>-200000</v>
      </c>
      <c r="H676" t="s">
        <v>171</v>
      </c>
      <c r="I676" t="s">
        <v>69</v>
      </c>
    </row>
    <row r="677" spans="1:9">
      <c r="A677" s="50">
        <v>44958</v>
      </c>
      <c r="B677" s="51">
        <v>0.3354282407407407</v>
      </c>
      <c r="C677" t="s">
        <v>176</v>
      </c>
      <c r="D677" t="s">
        <v>37</v>
      </c>
      <c r="E677" t="s">
        <v>259</v>
      </c>
      <c r="F677" t="s">
        <v>261</v>
      </c>
      <c r="G677">
        <v>-40000</v>
      </c>
      <c r="H677" t="s">
        <v>171</v>
      </c>
      <c r="I677" t="s">
        <v>69</v>
      </c>
    </row>
    <row r="678" spans="1:9">
      <c r="A678" s="50">
        <v>44958</v>
      </c>
      <c r="B678" s="51">
        <v>0.3354282407407407</v>
      </c>
      <c r="C678" t="s">
        <v>176</v>
      </c>
      <c r="D678" t="s">
        <v>37</v>
      </c>
      <c r="E678" t="s">
        <v>259</v>
      </c>
      <c r="F678" t="s">
        <v>260</v>
      </c>
      <c r="G678">
        <v>-50000</v>
      </c>
      <c r="H678" t="s">
        <v>171</v>
      </c>
      <c r="I678" t="s">
        <v>69</v>
      </c>
    </row>
    <row r="679" spans="1:9">
      <c r="A679" s="50">
        <v>44958</v>
      </c>
      <c r="B679" s="51">
        <v>0.3354282407407407</v>
      </c>
      <c r="C679" t="s">
        <v>176</v>
      </c>
      <c r="D679" t="s">
        <v>37</v>
      </c>
      <c r="E679" t="s">
        <v>259</v>
      </c>
      <c r="F679" t="s">
        <v>386</v>
      </c>
      <c r="G679">
        <v>-10000</v>
      </c>
      <c r="H679" t="s">
        <v>171</v>
      </c>
      <c r="I679" t="s">
        <v>69</v>
      </c>
    </row>
    <row r="680" spans="1:9">
      <c r="A680" s="50">
        <v>44958</v>
      </c>
      <c r="B680" s="51">
        <v>0.3354282407407407</v>
      </c>
      <c r="C680" t="s">
        <v>176</v>
      </c>
      <c r="D680" t="s">
        <v>37</v>
      </c>
      <c r="E680" t="s">
        <v>259</v>
      </c>
      <c r="F680" t="s">
        <v>264</v>
      </c>
      <c r="G680">
        <v>-20000</v>
      </c>
      <c r="H680" t="s">
        <v>171</v>
      </c>
      <c r="I680" t="s">
        <v>69</v>
      </c>
    </row>
    <row r="681" spans="1:9">
      <c r="A681" s="50">
        <v>44958</v>
      </c>
      <c r="B681" s="51">
        <v>0.3354282407407407</v>
      </c>
      <c r="C681" t="s">
        <v>176</v>
      </c>
      <c r="D681" t="s">
        <v>37</v>
      </c>
      <c r="E681" t="s">
        <v>259</v>
      </c>
      <c r="F681" t="s">
        <v>271</v>
      </c>
      <c r="G681">
        <v>-10000</v>
      </c>
      <c r="H681" t="s">
        <v>171</v>
      </c>
      <c r="I681" t="s">
        <v>69</v>
      </c>
    </row>
    <row r="682" spans="1:9">
      <c r="A682" s="50">
        <v>44958</v>
      </c>
      <c r="B682" s="51">
        <v>0.3354282407407407</v>
      </c>
      <c r="C682" t="s">
        <v>176</v>
      </c>
      <c r="D682" t="s">
        <v>42</v>
      </c>
      <c r="E682" t="s">
        <v>269</v>
      </c>
      <c r="F682" t="s">
        <v>270</v>
      </c>
      <c r="G682">
        <v>-100000</v>
      </c>
      <c r="H682" t="s">
        <v>171</v>
      </c>
      <c r="I682" t="s">
        <v>69</v>
      </c>
    </row>
    <row r="683" spans="1:9">
      <c r="A683" s="50">
        <v>44958</v>
      </c>
      <c r="B683" s="51">
        <v>0.3354282407407407</v>
      </c>
      <c r="C683" t="s">
        <v>176</v>
      </c>
      <c r="D683" t="s">
        <v>37</v>
      </c>
      <c r="E683" t="s">
        <v>259</v>
      </c>
      <c r="F683" t="s">
        <v>265</v>
      </c>
      <c r="G683">
        <v>-20000</v>
      </c>
      <c r="H683" t="s">
        <v>171</v>
      </c>
      <c r="I683" t="s">
        <v>69</v>
      </c>
    </row>
    <row r="684" spans="1:9">
      <c r="A684" s="50">
        <v>44958</v>
      </c>
      <c r="B684" s="51">
        <v>0.3354166666666666</v>
      </c>
      <c r="C684" t="s">
        <v>176</v>
      </c>
      <c r="D684" t="s">
        <v>37</v>
      </c>
      <c r="E684" t="s">
        <v>259</v>
      </c>
      <c r="F684" t="s">
        <v>267</v>
      </c>
      <c r="G684">
        <v>-50000</v>
      </c>
      <c r="H684" t="s">
        <v>171</v>
      </c>
      <c r="I684" t="s">
        <v>69</v>
      </c>
    </row>
    <row r="685" spans="1:9">
      <c r="A685" s="50">
        <v>44958</v>
      </c>
      <c r="B685" s="51">
        <v>0.3354166666666666</v>
      </c>
      <c r="C685" t="s">
        <v>176</v>
      </c>
      <c r="D685" t="s">
        <v>37</v>
      </c>
      <c r="E685" t="s">
        <v>259</v>
      </c>
      <c r="F685" t="s">
        <v>266</v>
      </c>
      <c r="G685">
        <v>-30000</v>
      </c>
      <c r="H685" t="s">
        <v>171</v>
      </c>
      <c r="I685" t="s">
        <v>69</v>
      </c>
    </row>
    <row r="686" spans="1:9">
      <c r="A686" s="50">
        <v>44958</v>
      </c>
      <c r="B686" s="51">
        <v>0.3354166666666666</v>
      </c>
      <c r="C686" t="s">
        <v>173</v>
      </c>
      <c r="D686" t="s">
        <v>174</v>
      </c>
      <c r="E686" t="s">
        <v>33</v>
      </c>
      <c r="F686" t="s">
        <v>337</v>
      </c>
      <c r="G686">
        <v>-100000</v>
      </c>
      <c r="H686" t="s">
        <v>171</v>
      </c>
      <c r="I686" t="s">
        <v>69</v>
      </c>
    </row>
    <row r="687" spans="1:9">
      <c r="A687" s="50">
        <v>44958</v>
      </c>
      <c r="B687" s="51">
        <v>0.3354166666666666</v>
      </c>
      <c r="C687" t="s">
        <v>176</v>
      </c>
      <c r="D687" t="s">
        <v>37</v>
      </c>
      <c r="E687" t="s">
        <v>259</v>
      </c>
      <c r="F687" t="s">
        <v>272</v>
      </c>
      <c r="G687">
        <v>-50000</v>
      </c>
      <c r="H687" t="s">
        <v>171</v>
      </c>
      <c r="I687" t="s">
        <v>69</v>
      </c>
    </row>
    <row r="688" spans="1:9">
      <c r="A688" s="50">
        <v>44957</v>
      </c>
      <c r="B688" s="51">
        <v>0.8735995370370371</v>
      </c>
      <c r="C688" t="s">
        <v>176</v>
      </c>
      <c r="D688" t="s">
        <v>46</v>
      </c>
      <c r="E688" t="s">
        <v>305</v>
      </c>
      <c r="F688" t="s">
        <v>526</v>
      </c>
      <c r="G688">
        <v>-48512</v>
      </c>
      <c r="H688" t="s">
        <v>171</v>
      </c>
      <c r="I688" t="s">
        <v>367</v>
      </c>
    </row>
    <row r="689" spans="1:10">
      <c r="A689" s="50">
        <v>44957</v>
      </c>
      <c r="B689" s="51">
        <v>0.4249074074074074</v>
      </c>
      <c r="C689" t="s">
        <v>169</v>
      </c>
      <c r="D689" t="s">
        <v>30</v>
      </c>
      <c r="E689" t="s">
        <v>33</v>
      </c>
      <c r="F689" t="s">
        <v>527</v>
      </c>
      <c r="G689">
        <v>20000</v>
      </c>
      <c r="H689" t="s">
        <v>171</v>
      </c>
      <c r="I689" t="s">
        <v>69</v>
      </c>
    </row>
    <row r="690" spans="1:10">
      <c r="A690" s="50">
        <v>44956</v>
      </c>
      <c r="B690" s="51">
        <v>0.5325</v>
      </c>
      <c r="C690" t="s">
        <v>173</v>
      </c>
      <c r="D690" t="s">
        <v>174</v>
      </c>
      <c r="E690" t="s">
        <v>33</v>
      </c>
      <c r="F690" t="s">
        <v>68</v>
      </c>
      <c r="G690">
        <v>312</v>
      </c>
      <c r="H690" t="s">
        <v>171</v>
      </c>
      <c r="I690" t="s">
        <v>68</v>
      </c>
    </row>
    <row r="691" spans="1:10">
      <c r="A691" s="50">
        <v>44956</v>
      </c>
      <c r="B691" s="51">
        <v>0.5325</v>
      </c>
      <c r="C691" t="s">
        <v>173</v>
      </c>
      <c r="D691" t="s">
        <v>173</v>
      </c>
      <c r="E691" t="s">
        <v>33</v>
      </c>
      <c r="F691" t="s">
        <v>68</v>
      </c>
      <c r="G691">
        <v>-312</v>
      </c>
      <c r="H691" t="s">
        <v>171</v>
      </c>
      <c r="I691" t="s">
        <v>67</v>
      </c>
    </row>
    <row r="692" spans="1:10">
      <c r="A692" s="50">
        <v>44956</v>
      </c>
      <c r="B692" s="51">
        <v>0.4823726851851852</v>
      </c>
      <c r="C692" t="s">
        <v>169</v>
      </c>
      <c r="D692" t="s">
        <v>30</v>
      </c>
      <c r="E692" t="s">
        <v>33</v>
      </c>
      <c r="F692" t="s">
        <v>385</v>
      </c>
      <c r="G692">
        <v>110000</v>
      </c>
      <c r="H692" t="s">
        <v>171</v>
      </c>
      <c r="I692" t="s">
        <v>69</v>
      </c>
    </row>
    <row r="693" spans="1:10">
      <c r="A693" s="50">
        <v>44955</v>
      </c>
      <c r="B693" s="51">
        <v>0.8846064814814815</v>
      </c>
      <c r="C693" t="s">
        <v>176</v>
      </c>
      <c r="D693" t="s">
        <v>46</v>
      </c>
      <c r="E693" t="s">
        <v>305</v>
      </c>
      <c r="F693" t="s">
        <v>469</v>
      </c>
      <c r="G693">
        <v>-6440</v>
      </c>
      <c r="H693" t="s">
        <v>171</v>
      </c>
      <c r="I693" t="s">
        <v>229</v>
      </c>
    </row>
    <row r="694" spans="1:10">
      <c r="A694" s="50">
        <v>44955</v>
      </c>
      <c r="B694" s="51">
        <v>0.5326388888888889</v>
      </c>
      <c r="C694" t="s">
        <v>176</v>
      </c>
      <c r="D694" t="s">
        <v>46</v>
      </c>
      <c r="E694" t="s">
        <v>305</v>
      </c>
      <c r="F694" t="s">
        <v>469</v>
      </c>
      <c r="G694">
        <v>-16540</v>
      </c>
      <c r="H694" t="s">
        <v>171</v>
      </c>
      <c r="I694" t="s">
        <v>229</v>
      </c>
      <c r="J694" t="s">
        <v>528</v>
      </c>
    </row>
    <row r="695" spans="1:10">
      <c r="A695" s="50">
        <v>44955</v>
      </c>
      <c r="B695" s="51">
        <v>0.5048611111111111</v>
      </c>
      <c r="C695" t="s">
        <v>176</v>
      </c>
      <c r="D695" t="s">
        <v>46</v>
      </c>
      <c r="E695" t="s">
        <v>305</v>
      </c>
      <c r="F695" t="s">
        <v>529</v>
      </c>
      <c r="G695">
        <v>-142040</v>
      </c>
      <c r="H695" t="s">
        <v>171</v>
      </c>
      <c r="I695" t="s">
        <v>226</v>
      </c>
    </row>
    <row r="696" spans="1:10">
      <c r="A696" s="50">
        <v>44955</v>
      </c>
      <c r="B696" s="51">
        <v>0.4444444444444444</v>
      </c>
      <c r="C696" t="s">
        <v>173</v>
      </c>
      <c r="D696" t="s">
        <v>32</v>
      </c>
      <c r="E696" t="s">
        <v>33</v>
      </c>
      <c r="F696" t="s">
        <v>530</v>
      </c>
      <c r="G696">
        <v>30000</v>
      </c>
      <c r="H696" t="s">
        <v>171</v>
      </c>
      <c r="I696" t="s">
        <v>69</v>
      </c>
    </row>
    <row r="697" spans="1:10">
      <c r="A697" s="50">
        <v>44955</v>
      </c>
      <c r="B697" s="51">
        <v>0.4361111111111111</v>
      </c>
      <c r="C697" t="s">
        <v>173</v>
      </c>
      <c r="D697" t="s">
        <v>32</v>
      </c>
      <c r="E697" t="s">
        <v>33</v>
      </c>
      <c r="F697" t="s">
        <v>531</v>
      </c>
      <c r="G697">
        <v>-30000</v>
      </c>
      <c r="H697" t="s">
        <v>171</v>
      </c>
      <c r="I697" t="s">
        <v>69</v>
      </c>
    </row>
    <row r="698" spans="1:10">
      <c r="A698" s="50">
        <v>44954</v>
      </c>
      <c r="B698" s="51">
        <v>0.85</v>
      </c>
      <c r="C698" t="s">
        <v>176</v>
      </c>
      <c r="D698" t="s">
        <v>46</v>
      </c>
      <c r="E698" t="s">
        <v>507</v>
      </c>
      <c r="F698" t="s">
        <v>532</v>
      </c>
      <c r="G698">
        <v>-176000</v>
      </c>
      <c r="H698" t="s">
        <v>171</v>
      </c>
      <c r="I698" t="s">
        <v>180</v>
      </c>
      <c r="J698" t="s">
        <v>533</v>
      </c>
    </row>
    <row r="699" spans="1:10">
      <c r="A699" s="50">
        <v>44954</v>
      </c>
      <c r="B699" s="51">
        <v>0.8194444444444444</v>
      </c>
      <c r="C699" t="s">
        <v>176</v>
      </c>
      <c r="D699" t="s">
        <v>36</v>
      </c>
      <c r="E699" t="s">
        <v>402</v>
      </c>
      <c r="F699" t="s">
        <v>403</v>
      </c>
      <c r="G699">
        <v>-200000</v>
      </c>
      <c r="H699" t="s">
        <v>171</v>
      </c>
      <c r="I699" t="s">
        <v>69</v>
      </c>
      <c r="J699" t="s">
        <v>534</v>
      </c>
    </row>
    <row r="700" spans="1:10">
      <c r="A700" s="50">
        <v>44954</v>
      </c>
      <c r="B700" s="51">
        <v>0.8131944444444444</v>
      </c>
      <c r="C700" t="s">
        <v>176</v>
      </c>
      <c r="D700" t="s">
        <v>52</v>
      </c>
      <c r="E700" t="s">
        <v>203</v>
      </c>
      <c r="F700" t="s">
        <v>535</v>
      </c>
      <c r="G700">
        <v>-18500</v>
      </c>
      <c r="H700" t="s">
        <v>171</v>
      </c>
      <c r="I700" t="s">
        <v>229</v>
      </c>
    </row>
    <row r="701" spans="1:10">
      <c r="A701" s="50">
        <v>44954</v>
      </c>
      <c r="B701" s="51">
        <v>0.8048611111111111</v>
      </c>
      <c r="C701" t="s">
        <v>176</v>
      </c>
      <c r="D701" t="s">
        <v>46</v>
      </c>
      <c r="E701" t="s">
        <v>480</v>
      </c>
      <c r="F701" t="s">
        <v>536</v>
      </c>
      <c r="G701">
        <v>-37000</v>
      </c>
      <c r="H701" t="s">
        <v>171</v>
      </c>
      <c r="I701" t="s">
        <v>229</v>
      </c>
    </row>
    <row r="702" spans="1:10">
      <c r="A702" s="50">
        <v>44954</v>
      </c>
      <c r="B702" s="51">
        <v>0.5878240740740741</v>
      </c>
      <c r="C702" t="s">
        <v>173</v>
      </c>
      <c r="D702" t="s">
        <v>173</v>
      </c>
      <c r="E702" t="s">
        <v>33</v>
      </c>
      <c r="F702" t="s">
        <v>219</v>
      </c>
      <c r="G702">
        <v>-7247</v>
      </c>
      <c r="H702" t="s">
        <v>171</v>
      </c>
      <c r="I702" t="s">
        <v>64</v>
      </c>
    </row>
    <row r="703" spans="1:10">
      <c r="A703" s="50">
        <v>44954</v>
      </c>
      <c r="B703" s="51">
        <v>0.5875</v>
      </c>
      <c r="C703" t="s">
        <v>169</v>
      </c>
      <c r="D703" t="s">
        <v>28</v>
      </c>
      <c r="E703" t="s">
        <v>33</v>
      </c>
      <c r="F703" t="s">
        <v>363</v>
      </c>
      <c r="G703">
        <v>7247</v>
      </c>
      <c r="H703" t="s">
        <v>171</v>
      </c>
      <c r="I703" t="s">
        <v>67</v>
      </c>
    </row>
    <row r="704" spans="1:10">
      <c r="A704" s="50">
        <v>44954</v>
      </c>
      <c r="B704" s="51">
        <v>0.3308912037037037</v>
      </c>
      <c r="C704" t="s">
        <v>169</v>
      </c>
      <c r="D704" t="s">
        <v>28</v>
      </c>
      <c r="E704" t="s">
        <v>33</v>
      </c>
      <c r="F704" t="s">
        <v>170</v>
      </c>
      <c r="G704">
        <v>65</v>
      </c>
      <c r="H704" t="s">
        <v>171</v>
      </c>
      <c r="I704" t="s">
        <v>67</v>
      </c>
    </row>
    <row r="705" spans="1:9">
      <c r="A705" s="50">
        <v>44954</v>
      </c>
      <c r="B705" s="51">
        <v>0.217037037037037</v>
      </c>
      <c r="C705" t="s">
        <v>169</v>
      </c>
      <c r="D705" t="s">
        <v>28</v>
      </c>
      <c r="E705" t="s">
        <v>33</v>
      </c>
      <c r="F705" t="s">
        <v>172</v>
      </c>
      <c r="G705">
        <v>3</v>
      </c>
      <c r="H705" t="s">
        <v>171</v>
      </c>
      <c r="I705" t="s">
        <v>68</v>
      </c>
    </row>
    <row r="706" spans="1:9">
      <c r="A706" s="50">
        <v>44954</v>
      </c>
      <c r="B706" s="51">
        <v>0.2170023148148148</v>
      </c>
      <c r="C706" t="s">
        <v>173</v>
      </c>
      <c r="D706" t="s">
        <v>174</v>
      </c>
      <c r="E706" t="s">
        <v>33</v>
      </c>
      <c r="F706" t="s">
        <v>363</v>
      </c>
      <c r="G706">
        <v>7247</v>
      </c>
      <c r="H706" t="s">
        <v>171</v>
      </c>
      <c r="I706" t="s">
        <v>64</v>
      </c>
    </row>
    <row r="707" spans="1:9">
      <c r="A707" s="50">
        <v>44953</v>
      </c>
      <c r="B707" s="51">
        <v>0.98125</v>
      </c>
      <c r="C707" t="s">
        <v>176</v>
      </c>
      <c r="D707" t="s">
        <v>39</v>
      </c>
      <c r="E707" t="s">
        <v>230</v>
      </c>
      <c r="F707" t="s">
        <v>537</v>
      </c>
      <c r="G707">
        <v>-18000</v>
      </c>
      <c r="H707" t="s">
        <v>171</v>
      </c>
      <c r="I707" t="s">
        <v>192</v>
      </c>
    </row>
    <row r="708" spans="1:9">
      <c r="A708" s="50">
        <v>44953</v>
      </c>
      <c r="B708" s="51">
        <v>0.482962962962963</v>
      </c>
      <c r="C708" t="s">
        <v>173</v>
      </c>
      <c r="D708" t="s">
        <v>174</v>
      </c>
      <c r="E708" t="s">
        <v>33</v>
      </c>
      <c r="F708" t="s">
        <v>68</v>
      </c>
      <c r="G708">
        <v>336</v>
      </c>
      <c r="H708" t="s">
        <v>171</v>
      </c>
      <c r="I708" t="s">
        <v>68</v>
      </c>
    </row>
    <row r="709" spans="1:9">
      <c r="A709" s="50">
        <v>44953</v>
      </c>
      <c r="B709" s="51">
        <v>0.482962962962963</v>
      </c>
      <c r="C709" t="s">
        <v>173</v>
      </c>
      <c r="D709" t="s">
        <v>173</v>
      </c>
      <c r="E709" t="s">
        <v>33</v>
      </c>
      <c r="F709" t="s">
        <v>68</v>
      </c>
      <c r="G709">
        <v>-336</v>
      </c>
      <c r="H709" t="s">
        <v>171</v>
      </c>
      <c r="I709" t="s">
        <v>67</v>
      </c>
    </row>
    <row r="710" spans="1:9">
      <c r="A710" s="50">
        <v>44952</v>
      </c>
      <c r="B710" s="51">
        <v>0.7958333333333333</v>
      </c>
      <c r="C710" t="s">
        <v>173</v>
      </c>
      <c r="D710" t="s">
        <v>222</v>
      </c>
      <c r="E710" t="s">
        <v>33</v>
      </c>
      <c r="F710" t="s">
        <v>313</v>
      </c>
      <c r="G710">
        <v>-1421300</v>
      </c>
      <c r="H710" t="s">
        <v>171</v>
      </c>
      <c r="I710" t="s">
        <v>69</v>
      </c>
    </row>
    <row r="711" spans="1:9">
      <c r="A711" s="50">
        <v>44952</v>
      </c>
      <c r="B711" s="51">
        <v>0.7138888888888889</v>
      </c>
      <c r="C711" t="s">
        <v>173</v>
      </c>
      <c r="D711" t="s">
        <v>222</v>
      </c>
      <c r="E711" t="s">
        <v>33</v>
      </c>
      <c r="F711" t="s">
        <v>365</v>
      </c>
      <c r="G711">
        <v>-1345288</v>
      </c>
      <c r="H711" t="s">
        <v>171</v>
      </c>
      <c r="I711" t="s">
        <v>69</v>
      </c>
    </row>
    <row r="712" spans="1:9">
      <c r="A712" s="50">
        <v>44952</v>
      </c>
      <c r="B712" s="51">
        <v>0.5359953703703704</v>
      </c>
      <c r="C712" t="s">
        <v>176</v>
      </c>
      <c r="D712" t="s">
        <v>52</v>
      </c>
      <c r="E712" t="s">
        <v>203</v>
      </c>
      <c r="F712" t="s">
        <v>489</v>
      </c>
      <c r="G712">
        <v>-8700</v>
      </c>
      <c r="H712" t="s">
        <v>171</v>
      </c>
      <c r="I712" t="s">
        <v>226</v>
      </c>
    </row>
    <row r="713" spans="1:9">
      <c r="A713" s="50">
        <v>44952</v>
      </c>
      <c r="B713" s="51">
        <v>0.4222569444444444</v>
      </c>
      <c r="C713" t="s">
        <v>176</v>
      </c>
      <c r="D713" t="s">
        <v>51</v>
      </c>
      <c r="E713" t="s">
        <v>194</v>
      </c>
      <c r="F713" t="s">
        <v>366</v>
      </c>
      <c r="G713">
        <v>-18300</v>
      </c>
      <c r="H713" t="s">
        <v>171</v>
      </c>
      <c r="I713" t="s">
        <v>367</v>
      </c>
    </row>
    <row r="714" spans="1:9">
      <c r="A714" s="50">
        <v>44952</v>
      </c>
      <c r="B714" s="51">
        <v>0.3689467592592592</v>
      </c>
      <c r="C714" t="s">
        <v>176</v>
      </c>
      <c r="D714" t="s">
        <v>40</v>
      </c>
      <c r="E714" t="s">
        <v>388</v>
      </c>
      <c r="F714" t="s">
        <v>399</v>
      </c>
      <c r="G714">
        <v>-71664</v>
      </c>
      <c r="H714" t="s">
        <v>171</v>
      </c>
      <c r="I714" t="s">
        <v>67</v>
      </c>
    </row>
    <row r="715" spans="1:9">
      <c r="A715" s="50">
        <v>44952</v>
      </c>
      <c r="B715" s="51">
        <v>0.1756944444444444</v>
      </c>
      <c r="C715" t="s">
        <v>173</v>
      </c>
      <c r="D715" t="s">
        <v>181</v>
      </c>
      <c r="E715" t="s">
        <v>33</v>
      </c>
      <c r="F715" t="s">
        <v>287</v>
      </c>
      <c r="G715">
        <v>20000</v>
      </c>
      <c r="H715" t="s">
        <v>171</v>
      </c>
      <c r="I715" t="s">
        <v>75</v>
      </c>
    </row>
    <row r="716" spans="1:9">
      <c r="A716" s="50">
        <v>44952</v>
      </c>
      <c r="B716" s="51">
        <v>0.1756944444444444</v>
      </c>
      <c r="C716" t="s">
        <v>173</v>
      </c>
      <c r="D716" t="s">
        <v>174</v>
      </c>
      <c r="E716" t="s">
        <v>33</v>
      </c>
      <c r="F716" t="s">
        <v>538</v>
      </c>
      <c r="G716">
        <v>-20000</v>
      </c>
      <c r="H716" t="s">
        <v>171</v>
      </c>
      <c r="I716" t="s">
        <v>69</v>
      </c>
    </row>
    <row r="717" spans="1:9">
      <c r="A717" s="50">
        <v>44951</v>
      </c>
      <c r="B717" s="51">
        <v>0.8888888888888888</v>
      </c>
      <c r="C717" t="s">
        <v>176</v>
      </c>
      <c r="D717" t="s">
        <v>51</v>
      </c>
      <c r="E717" t="s">
        <v>184</v>
      </c>
      <c r="F717" t="s">
        <v>539</v>
      </c>
      <c r="G717">
        <v>-39245</v>
      </c>
      <c r="H717" t="s">
        <v>171</v>
      </c>
      <c r="I717" t="s">
        <v>69</v>
      </c>
    </row>
    <row r="718" spans="1:9">
      <c r="A718" s="50">
        <v>44951</v>
      </c>
      <c r="B718" s="51">
        <v>0.8405324074074074</v>
      </c>
      <c r="C718" t="s">
        <v>176</v>
      </c>
      <c r="D718" t="s">
        <v>40</v>
      </c>
      <c r="E718" t="s">
        <v>186</v>
      </c>
      <c r="F718" t="s">
        <v>540</v>
      </c>
      <c r="G718">
        <v>-46827</v>
      </c>
      <c r="H718" t="s">
        <v>171</v>
      </c>
      <c r="I718" t="s">
        <v>69</v>
      </c>
    </row>
    <row r="719" spans="1:9">
      <c r="A719" s="50">
        <v>44951</v>
      </c>
      <c r="B719" s="51">
        <v>0.8079282407407408</v>
      </c>
      <c r="C719" t="s">
        <v>176</v>
      </c>
      <c r="D719" t="s">
        <v>40</v>
      </c>
      <c r="E719" t="s">
        <v>186</v>
      </c>
      <c r="F719" t="s">
        <v>541</v>
      </c>
      <c r="G719">
        <v>-159630</v>
      </c>
      <c r="H719" t="s">
        <v>171</v>
      </c>
      <c r="I719" t="s">
        <v>69</v>
      </c>
    </row>
    <row r="720" spans="1:9">
      <c r="A720" s="50">
        <v>44951</v>
      </c>
      <c r="B720" s="51">
        <v>0.7990046296296296</v>
      </c>
      <c r="C720" t="s">
        <v>176</v>
      </c>
      <c r="D720" t="s">
        <v>40</v>
      </c>
      <c r="E720" t="s">
        <v>186</v>
      </c>
      <c r="F720" t="s">
        <v>542</v>
      </c>
      <c r="G720">
        <v>-42860</v>
      </c>
      <c r="H720" t="s">
        <v>171</v>
      </c>
      <c r="I720" t="s">
        <v>69</v>
      </c>
    </row>
    <row r="721" spans="1:10">
      <c r="A721" s="50">
        <v>44951</v>
      </c>
      <c r="B721" s="51">
        <v>0.7724768518518519</v>
      </c>
      <c r="C721" t="s">
        <v>176</v>
      </c>
      <c r="D721" t="s">
        <v>51</v>
      </c>
      <c r="E721" t="s">
        <v>397</v>
      </c>
      <c r="F721" t="s">
        <v>398</v>
      </c>
      <c r="G721">
        <v>-208350</v>
      </c>
      <c r="H721" t="s">
        <v>171</v>
      </c>
      <c r="I721" t="s">
        <v>367</v>
      </c>
    </row>
    <row r="722" spans="1:10">
      <c r="A722" s="50">
        <v>44951</v>
      </c>
      <c r="B722" s="51">
        <v>0.5234027777777778</v>
      </c>
      <c r="C722" t="s">
        <v>169</v>
      </c>
      <c r="D722" t="s">
        <v>29</v>
      </c>
      <c r="E722" t="s">
        <v>33</v>
      </c>
      <c r="F722" t="s">
        <v>193</v>
      </c>
      <c r="G722">
        <v>4986923</v>
      </c>
      <c r="H722" t="s">
        <v>171</v>
      </c>
      <c r="I722" t="s">
        <v>69</v>
      </c>
    </row>
    <row r="723" spans="1:10">
      <c r="A723" s="50">
        <v>44951</v>
      </c>
      <c r="B723" s="51">
        <v>0.4076388888888889</v>
      </c>
      <c r="C723" t="s">
        <v>173</v>
      </c>
      <c r="D723" t="s">
        <v>181</v>
      </c>
      <c r="E723" t="s">
        <v>33</v>
      </c>
      <c r="F723" t="s">
        <v>7</v>
      </c>
      <c r="G723">
        <v>1000000</v>
      </c>
      <c r="H723" t="s">
        <v>171</v>
      </c>
      <c r="I723" t="s">
        <v>66</v>
      </c>
    </row>
    <row r="724" spans="1:10">
      <c r="A724" s="50">
        <v>44951</v>
      </c>
      <c r="B724" s="51">
        <v>0.3993055555555556</v>
      </c>
      <c r="C724" t="s">
        <v>176</v>
      </c>
      <c r="D724" t="s">
        <v>52</v>
      </c>
      <c r="E724" t="s">
        <v>203</v>
      </c>
      <c r="F724" t="s">
        <v>543</v>
      </c>
      <c r="G724">
        <v>-5400</v>
      </c>
      <c r="H724" t="s">
        <v>171</v>
      </c>
      <c r="I724" t="s">
        <v>367</v>
      </c>
    </row>
    <row r="725" spans="1:10">
      <c r="A725" s="50">
        <v>44951</v>
      </c>
      <c r="B725" s="51">
        <v>0.3387037037037037</v>
      </c>
      <c r="C725" t="s">
        <v>173</v>
      </c>
      <c r="D725" t="s">
        <v>181</v>
      </c>
      <c r="E725" t="s">
        <v>33</v>
      </c>
      <c r="F725" t="s">
        <v>7</v>
      </c>
      <c r="G725">
        <v>-1000000</v>
      </c>
      <c r="H725" t="s">
        <v>171</v>
      </c>
      <c r="I725" t="s">
        <v>69</v>
      </c>
    </row>
    <row r="726" spans="1:10">
      <c r="A726" s="50">
        <v>44950</v>
      </c>
      <c r="B726" s="51">
        <v>0.6431134259259259</v>
      </c>
      <c r="C726" t="s">
        <v>176</v>
      </c>
      <c r="D726" t="s">
        <v>47</v>
      </c>
      <c r="E726" t="s">
        <v>544</v>
      </c>
      <c r="F726" t="s">
        <v>545</v>
      </c>
      <c r="G726">
        <v>-662400</v>
      </c>
      <c r="H726" t="s">
        <v>171</v>
      </c>
      <c r="I726" t="s">
        <v>226</v>
      </c>
    </row>
    <row r="727" spans="1:10">
      <c r="A727" s="50">
        <v>44950</v>
      </c>
      <c r="B727" s="51">
        <v>0.635787037037037</v>
      </c>
      <c r="C727" t="s">
        <v>176</v>
      </c>
      <c r="D727" t="s">
        <v>47</v>
      </c>
      <c r="E727" t="s">
        <v>544</v>
      </c>
      <c r="F727" t="s">
        <v>545</v>
      </c>
      <c r="G727">
        <v>-465800</v>
      </c>
      <c r="H727" t="s">
        <v>171</v>
      </c>
      <c r="I727" t="s">
        <v>226</v>
      </c>
    </row>
    <row r="728" spans="1:10">
      <c r="A728" s="50">
        <v>44949</v>
      </c>
      <c r="B728" s="51">
        <v>0.966087962962963</v>
      </c>
      <c r="C728" t="s">
        <v>173</v>
      </c>
      <c r="D728" t="s">
        <v>173</v>
      </c>
      <c r="E728" t="s">
        <v>33</v>
      </c>
      <c r="F728" t="s">
        <v>352</v>
      </c>
      <c r="G728">
        <v>-4000</v>
      </c>
      <c r="H728" t="s">
        <v>171</v>
      </c>
      <c r="I728" t="s">
        <v>180</v>
      </c>
    </row>
    <row r="729" spans="1:10">
      <c r="A729" s="50">
        <v>44949</v>
      </c>
      <c r="B729" s="51">
        <v>0.8041666666666667</v>
      </c>
      <c r="C729" t="s">
        <v>176</v>
      </c>
      <c r="D729" t="s">
        <v>40</v>
      </c>
      <c r="E729" t="s">
        <v>213</v>
      </c>
      <c r="F729" t="s">
        <v>546</v>
      </c>
      <c r="G729">
        <v>-182920</v>
      </c>
      <c r="H729" t="s">
        <v>171</v>
      </c>
      <c r="I729" t="s">
        <v>367</v>
      </c>
    </row>
    <row r="730" spans="1:10">
      <c r="A730" s="50">
        <v>44949</v>
      </c>
      <c r="B730" s="51">
        <v>0.601724537037037</v>
      </c>
      <c r="C730" t="s">
        <v>176</v>
      </c>
      <c r="D730" t="s">
        <v>52</v>
      </c>
      <c r="E730" t="s">
        <v>203</v>
      </c>
      <c r="F730" t="s">
        <v>547</v>
      </c>
      <c r="G730">
        <v>-9000</v>
      </c>
      <c r="H730" t="s">
        <v>171</v>
      </c>
      <c r="I730" t="s">
        <v>367</v>
      </c>
    </row>
    <row r="731" spans="1:10">
      <c r="A731" s="50">
        <v>44949</v>
      </c>
      <c r="B731" s="51">
        <v>0.4986458333333333</v>
      </c>
      <c r="C731" t="s">
        <v>173</v>
      </c>
      <c r="D731" t="s">
        <v>173</v>
      </c>
      <c r="E731" t="s">
        <v>33</v>
      </c>
      <c r="F731" t="s">
        <v>352</v>
      </c>
      <c r="G731">
        <v>50000</v>
      </c>
      <c r="H731" t="s">
        <v>171</v>
      </c>
      <c r="I731" t="s">
        <v>180</v>
      </c>
    </row>
    <row r="732" spans="1:10">
      <c r="A732" s="50">
        <v>44948</v>
      </c>
      <c r="B732" s="51">
        <v>0.8493055555555555</v>
      </c>
      <c r="C732" t="s">
        <v>176</v>
      </c>
      <c r="D732" t="s">
        <v>31</v>
      </c>
      <c r="E732" t="s">
        <v>380</v>
      </c>
      <c r="F732" t="s">
        <v>548</v>
      </c>
      <c r="G732">
        <v>-100000</v>
      </c>
      <c r="H732" t="s">
        <v>171</v>
      </c>
      <c r="I732" t="s">
        <v>72</v>
      </c>
    </row>
    <row r="733" spans="1:10">
      <c r="A733" s="50">
        <v>44948</v>
      </c>
      <c r="B733" s="51">
        <v>0.8472222222222222</v>
      </c>
      <c r="C733" t="s">
        <v>176</v>
      </c>
      <c r="D733" t="s">
        <v>42</v>
      </c>
      <c r="E733" t="s">
        <v>549</v>
      </c>
      <c r="F733" t="s">
        <v>178</v>
      </c>
      <c r="G733">
        <v>-200000</v>
      </c>
      <c r="H733" t="s">
        <v>171</v>
      </c>
      <c r="I733" t="s">
        <v>69</v>
      </c>
      <c r="J733" t="s">
        <v>550</v>
      </c>
    </row>
    <row r="734" spans="1:10">
      <c r="A734" s="50">
        <v>44948</v>
      </c>
      <c r="B734" s="51">
        <v>0.7409722222222223</v>
      </c>
      <c r="C734" t="s">
        <v>176</v>
      </c>
      <c r="D734" t="s">
        <v>42</v>
      </c>
      <c r="E734" t="s">
        <v>549</v>
      </c>
      <c r="F734" t="s">
        <v>551</v>
      </c>
      <c r="G734">
        <v>-400000</v>
      </c>
      <c r="H734" t="s">
        <v>171</v>
      </c>
      <c r="I734" t="s">
        <v>69</v>
      </c>
      <c r="J734" t="s">
        <v>550</v>
      </c>
    </row>
    <row r="735" spans="1:10">
      <c r="A735" s="50">
        <v>44948</v>
      </c>
      <c r="B735" s="51">
        <v>0.7348611111111111</v>
      </c>
      <c r="C735" t="s">
        <v>176</v>
      </c>
      <c r="D735" t="s">
        <v>50</v>
      </c>
      <c r="E735" t="s">
        <v>245</v>
      </c>
      <c r="F735" t="s">
        <v>552</v>
      </c>
      <c r="G735">
        <v>-63000</v>
      </c>
      <c r="H735" t="s">
        <v>171</v>
      </c>
      <c r="I735" t="s">
        <v>226</v>
      </c>
    </row>
    <row r="736" spans="1:10">
      <c r="A736" s="50">
        <v>44948</v>
      </c>
      <c r="B736" s="51">
        <v>0.6048611111111111</v>
      </c>
      <c r="C736" t="s">
        <v>176</v>
      </c>
      <c r="D736" t="s">
        <v>36</v>
      </c>
      <c r="E736" t="s">
        <v>380</v>
      </c>
      <c r="F736" t="s">
        <v>553</v>
      </c>
      <c r="G736">
        <v>-13800</v>
      </c>
      <c r="H736" t="s">
        <v>171</v>
      </c>
      <c r="I736" t="s">
        <v>367</v>
      </c>
      <c r="J736" t="s">
        <v>554</v>
      </c>
    </row>
    <row r="737" spans="1:10">
      <c r="A737" s="50">
        <v>44947</v>
      </c>
      <c r="B737" s="51">
        <v>0.7041666666666667</v>
      </c>
      <c r="C737" t="s">
        <v>176</v>
      </c>
      <c r="D737" t="s">
        <v>37</v>
      </c>
      <c r="E737" t="s">
        <v>259</v>
      </c>
      <c r="F737" t="s">
        <v>555</v>
      </c>
      <c r="G737">
        <v>-50000</v>
      </c>
      <c r="H737" t="s">
        <v>171</v>
      </c>
      <c r="I737" t="s">
        <v>69</v>
      </c>
    </row>
    <row r="738" spans="1:10">
      <c r="A738" s="50">
        <v>44947</v>
      </c>
      <c r="B738" s="51">
        <v>0.7041666666666667</v>
      </c>
      <c r="C738" t="s">
        <v>176</v>
      </c>
      <c r="D738" t="s">
        <v>40</v>
      </c>
      <c r="E738" t="s">
        <v>186</v>
      </c>
      <c r="F738" t="s">
        <v>556</v>
      </c>
      <c r="G738">
        <v>-100000</v>
      </c>
      <c r="H738" t="s">
        <v>171</v>
      </c>
      <c r="I738" t="s">
        <v>69</v>
      </c>
    </row>
    <row r="739" spans="1:10">
      <c r="A739" s="50">
        <v>44947</v>
      </c>
      <c r="B739" s="51">
        <v>0.7027777777777777</v>
      </c>
      <c r="C739" t="s">
        <v>173</v>
      </c>
      <c r="D739" t="s">
        <v>174</v>
      </c>
      <c r="E739" t="s">
        <v>33</v>
      </c>
      <c r="F739" t="s">
        <v>557</v>
      </c>
      <c r="G739">
        <v>100000</v>
      </c>
      <c r="H739" t="s">
        <v>171</v>
      </c>
      <c r="I739" t="s">
        <v>69</v>
      </c>
      <c r="J739" t="s">
        <v>337</v>
      </c>
    </row>
    <row r="740" spans="1:10">
      <c r="A740" s="50">
        <v>44947</v>
      </c>
      <c r="B740" s="51">
        <v>0.7027777777777777</v>
      </c>
      <c r="C740" t="s">
        <v>176</v>
      </c>
      <c r="D740" t="s">
        <v>37</v>
      </c>
      <c r="E740" t="s">
        <v>259</v>
      </c>
      <c r="F740" t="s">
        <v>386</v>
      </c>
      <c r="G740">
        <v>-10000</v>
      </c>
      <c r="H740" t="s">
        <v>171</v>
      </c>
      <c r="I740" t="s">
        <v>69</v>
      </c>
    </row>
    <row r="741" spans="1:10">
      <c r="A741" s="50">
        <v>44947</v>
      </c>
      <c r="B741" s="51">
        <v>0.7020833333333333</v>
      </c>
      <c r="C741" t="s">
        <v>176</v>
      </c>
      <c r="D741" t="s">
        <v>37</v>
      </c>
      <c r="E741" t="s">
        <v>259</v>
      </c>
      <c r="F741" t="s">
        <v>271</v>
      </c>
      <c r="G741">
        <v>-10000</v>
      </c>
      <c r="H741" t="s">
        <v>171</v>
      </c>
      <c r="I741" t="s">
        <v>69</v>
      </c>
    </row>
    <row r="742" spans="1:10">
      <c r="A742" s="50">
        <v>44947</v>
      </c>
      <c r="B742" s="51">
        <v>0.7013888888888888</v>
      </c>
      <c r="C742" t="s">
        <v>176</v>
      </c>
      <c r="D742" t="s">
        <v>37</v>
      </c>
      <c r="E742" t="s">
        <v>259</v>
      </c>
      <c r="F742" t="s">
        <v>266</v>
      </c>
      <c r="G742">
        <v>-30000</v>
      </c>
      <c r="H742" t="s">
        <v>171</v>
      </c>
      <c r="I742" t="s">
        <v>69</v>
      </c>
    </row>
    <row r="743" spans="1:10">
      <c r="A743" s="50">
        <v>44947</v>
      </c>
      <c r="B743" s="51">
        <v>0.7013888888888888</v>
      </c>
      <c r="C743" t="s">
        <v>176</v>
      </c>
      <c r="D743" t="s">
        <v>40</v>
      </c>
      <c r="E743" t="s">
        <v>262</v>
      </c>
      <c r="F743" t="s">
        <v>558</v>
      </c>
      <c r="G743">
        <v>-200000</v>
      </c>
      <c r="H743" t="s">
        <v>171</v>
      </c>
      <c r="I743" t="s">
        <v>69</v>
      </c>
      <c r="J743" t="s">
        <v>559</v>
      </c>
    </row>
    <row r="744" spans="1:10">
      <c r="A744" s="50">
        <v>44947</v>
      </c>
      <c r="B744" s="51">
        <v>0.7006944444444444</v>
      </c>
      <c r="C744" t="s">
        <v>176</v>
      </c>
      <c r="D744" t="s">
        <v>37</v>
      </c>
      <c r="E744" t="s">
        <v>259</v>
      </c>
      <c r="F744" t="s">
        <v>560</v>
      </c>
      <c r="G744">
        <v>-50000</v>
      </c>
      <c r="H744" t="s">
        <v>171</v>
      </c>
      <c r="I744" t="s">
        <v>69</v>
      </c>
    </row>
    <row r="745" spans="1:10">
      <c r="A745" s="50">
        <v>44947</v>
      </c>
      <c r="B745" s="51">
        <v>0.7006944444444444</v>
      </c>
      <c r="C745" t="s">
        <v>176</v>
      </c>
      <c r="D745" t="s">
        <v>37</v>
      </c>
      <c r="E745" t="s">
        <v>259</v>
      </c>
      <c r="F745" t="s">
        <v>261</v>
      </c>
      <c r="G745">
        <v>-40000</v>
      </c>
      <c r="H745" t="s">
        <v>171</v>
      </c>
      <c r="I745" t="s">
        <v>69</v>
      </c>
    </row>
    <row r="746" spans="1:10">
      <c r="A746" s="50">
        <v>44947</v>
      </c>
      <c r="B746" s="51">
        <v>0.7</v>
      </c>
      <c r="C746" t="s">
        <v>176</v>
      </c>
      <c r="D746" t="s">
        <v>37</v>
      </c>
      <c r="E746" t="s">
        <v>259</v>
      </c>
      <c r="F746" t="s">
        <v>264</v>
      </c>
      <c r="G746">
        <v>-20000</v>
      </c>
      <c r="H746" t="s">
        <v>171</v>
      </c>
      <c r="I746" t="s">
        <v>69</v>
      </c>
    </row>
    <row r="747" spans="1:10">
      <c r="A747" s="50">
        <v>44947</v>
      </c>
      <c r="B747" s="51">
        <v>0.6993055555555555</v>
      </c>
      <c r="C747" t="s">
        <v>176</v>
      </c>
      <c r="D747" t="s">
        <v>42</v>
      </c>
      <c r="E747" t="s">
        <v>269</v>
      </c>
      <c r="F747" t="s">
        <v>561</v>
      </c>
      <c r="G747">
        <v>-100000</v>
      </c>
      <c r="H747" t="s">
        <v>171</v>
      </c>
      <c r="I747" t="s">
        <v>69</v>
      </c>
    </row>
    <row r="748" spans="1:10">
      <c r="A748" s="50">
        <v>44947</v>
      </c>
      <c r="B748" s="51">
        <v>0.5986458333333333</v>
      </c>
      <c r="C748" t="s">
        <v>176</v>
      </c>
      <c r="D748" t="s">
        <v>52</v>
      </c>
      <c r="E748" t="s">
        <v>203</v>
      </c>
      <c r="F748" t="s">
        <v>562</v>
      </c>
      <c r="G748">
        <v>-9000</v>
      </c>
      <c r="H748" t="s">
        <v>171</v>
      </c>
      <c r="I748" t="s">
        <v>367</v>
      </c>
    </row>
    <row r="749" spans="1:10">
      <c r="A749" s="50">
        <v>44947</v>
      </c>
      <c r="B749" s="51">
        <v>0.5941087962962963</v>
      </c>
      <c r="C749" t="s">
        <v>176</v>
      </c>
      <c r="D749" t="s">
        <v>48</v>
      </c>
      <c r="E749" t="s">
        <v>392</v>
      </c>
      <c r="F749" t="s">
        <v>563</v>
      </c>
      <c r="G749">
        <v>-3000</v>
      </c>
      <c r="H749" t="s">
        <v>171</v>
      </c>
      <c r="I749" t="s">
        <v>229</v>
      </c>
    </row>
    <row r="750" spans="1:10">
      <c r="A750" s="50">
        <v>44947</v>
      </c>
      <c r="B750" s="51">
        <v>0.4319444444444445</v>
      </c>
      <c r="C750" t="s">
        <v>176</v>
      </c>
      <c r="D750" t="s">
        <v>37</v>
      </c>
      <c r="E750" t="s">
        <v>564</v>
      </c>
      <c r="F750" t="s">
        <v>212</v>
      </c>
      <c r="G750">
        <v>-50000</v>
      </c>
      <c r="H750" t="s">
        <v>171</v>
      </c>
      <c r="I750" t="s">
        <v>67</v>
      </c>
      <c r="J750" t="s">
        <v>565</v>
      </c>
    </row>
    <row r="751" spans="1:10">
      <c r="A751" s="50">
        <v>44946</v>
      </c>
      <c r="B751" s="51">
        <v>0.8881944444444444</v>
      </c>
      <c r="C751" t="s">
        <v>176</v>
      </c>
      <c r="D751" t="s">
        <v>39</v>
      </c>
      <c r="E751" t="s">
        <v>235</v>
      </c>
      <c r="F751" t="s">
        <v>566</v>
      </c>
      <c r="G751">
        <v>-10900</v>
      </c>
      <c r="H751" t="s">
        <v>171</v>
      </c>
      <c r="I751" t="s">
        <v>69</v>
      </c>
      <c r="J751" t="s">
        <v>567</v>
      </c>
    </row>
    <row r="752" spans="1:10">
      <c r="A752" s="50">
        <v>44946</v>
      </c>
      <c r="B752" s="51">
        <v>0.6430555555555556</v>
      </c>
      <c r="C752" t="s">
        <v>169</v>
      </c>
      <c r="D752" t="s">
        <v>29</v>
      </c>
      <c r="E752" t="s">
        <v>33</v>
      </c>
      <c r="F752" t="s">
        <v>178</v>
      </c>
      <c r="G752">
        <v>710000</v>
      </c>
      <c r="H752" t="s">
        <v>171</v>
      </c>
      <c r="I752" t="s">
        <v>69</v>
      </c>
      <c r="J752" t="s">
        <v>568</v>
      </c>
    </row>
    <row r="753" spans="1:10">
      <c r="A753" s="50">
        <v>44946</v>
      </c>
      <c r="B753" s="51">
        <v>0.4541666666666667</v>
      </c>
      <c r="C753" t="s">
        <v>169</v>
      </c>
      <c r="D753" t="s">
        <v>29</v>
      </c>
      <c r="E753" t="s">
        <v>33</v>
      </c>
      <c r="F753" t="s">
        <v>178</v>
      </c>
      <c r="G753">
        <v>2608000</v>
      </c>
      <c r="H753" t="s">
        <v>171</v>
      </c>
      <c r="I753" t="s">
        <v>69</v>
      </c>
      <c r="J753" t="s">
        <v>569</v>
      </c>
    </row>
    <row r="754" spans="1:10">
      <c r="A754" s="50">
        <v>44946</v>
      </c>
      <c r="B754" s="51">
        <v>0.4090277777777778</v>
      </c>
      <c r="C754" t="s">
        <v>176</v>
      </c>
      <c r="D754" t="s">
        <v>31</v>
      </c>
      <c r="E754" t="s">
        <v>436</v>
      </c>
      <c r="F754" t="s">
        <v>242</v>
      </c>
      <c r="G754">
        <v>-14300</v>
      </c>
      <c r="H754" t="s">
        <v>171</v>
      </c>
      <c r="I754" t="s">
        <v>467</v>
      </c>
      <c r="J754" t="s">
        <v>570</v>
      </c>
    </row>
    <row r="755" spans="1:10">
      <c r="A755" s="50">
        <v>44944</v>
      </c>
      <c r="B755" s="51">
        <v>0.9520833333333333</v>
      </c>
      <c r="C755" t="s">
        <v>176</v>
      </c>
      <c r="D755" t="s">
        <v>53</v>
      </c>
      <c r="E755" t="s">
        <v>571</v>
      </c>
      <c r="F755" t="s">
        <v>572</v>
      </c>
      <c r="G755">
        <v>-71000</v>
      </c>
      <c r="H755" t="s">
        <v>171</v>
      </c>
      <c r="I755" t="s">
        <v>180</v>
      </c>
      <c r="J755" t="s">
        <v>573</v>
      </c>
    </row>
    <row r="756" spans="1:10">
      <c r="A756" s="50">
        <v>44944</v>
      </c>
      <c r="B756" s="51">
        <v>0.5386226851851852</v>
      </c>
      <c r="C756" t="s">
        <v>176</v>
      </c>
      <c r="D756" t="s">
        <v>52</v>
      </c>
      <c r="E756" t="s">
        <v>203</v>
      </c>
      <c r="F756" t="s">
        <v>242</v>
      </c>
      <c r="G756">
        <v>-7800</v>
      </c>
      <c r="H756" t="s">
        <v>171</v>
      </c>
      <c r="I756" t="s">
        <v>226</v>
      </c>
    </row>
    <row r="757" spans="1:10">
      <c r="A757" s="50">
        <v>44943</v>
      </c>
      <c r="B757" s="51">
        <v>0.9069444444444444</v>
      </c>
      <c r="C757" t="s">
        <v>176</v>
      </c>
      <c r="D757" t="s">
        <v>46</v>
      </c>
      <c r="E757" t="s">
        <v>305</v>
      </c>
      <c r="F757" t="s">
        <v>574</v>
      </c>
      <c r="G757">
        <v>-29980</v>
      </c>
      <c r="H757" t="s">
        <v>171</v>
      </c>
      <c r="I757" t="s">
        <v>205</v>
      </c>
      <c r="J757" t="s">
        <v>575</v>
      </c>
    </row>
    <row r="758" spans="1:10">
      <c r="A758" s="50">
        <v>44943</v>
      </c>
      <c r="B758" s="51">
        <v>0.6208912037037037</v>
      </c>
      <c r="C758" t="s">
        <v>176</v>
      </c>
      <c r="D758" t="s">
        <v>39</v>
      </c>
      <c r="E758" t="s">
        <v>240</v>
      </c>
      <c r="F758" t="s">
        <v>471</v>
      </c>
      <c r="G758">
        <v>-1450</v>
      </c>
      <c r="H758" t="s">
        <v>171</v>
      </c>
      <c r="I758" t="s">
        <v>226</v>
      </c>
    </row>
    <row r="759" spans="1:10">
      <c r="A759" s="50">
        <v>44943</v>
      </c>
      <c r="B759" s="51">
        <v>0.6208912037037037</v>
      </c>
      <c r="C759" t="s">
        <v>176</v>
      </c>
      <c r="D759" t="s">
        <v>39</v>
      </c>
      <c r="E759" t="s">
        <v>235</v>
      </c>
      <c r="F759" t="s">
        <v>470</v>
      </c>
      <c r="G759">
        <v>-900</v>
      </c>
      <c r="H759" t="s">
        <v>171</v>
      </c>
      <c r="I759" t="s">
        <v>226</v>
      </c>
    </row>
    <row r="760" spans="1:10">
      <c r="A760" s="50">
        <v>44942</v>
      </c>
      <c r="B760" s="51">
        <v>0.6180555555555556</v>
      </c>
      <c r="C760" t="s">
        <v>176</v>
      </c>
      <c r="D760" t="s">
        <v>46</v>
      </c>
      <c r="E760" t="s">
        <v>507</v>
      </c>
      <c r="F760" t="s">
        <v>576</v>
      </c>
      <c r="G760">
        <v>-66900</v>
      </c>
      <c r="H760" t="s">
        <v>171</v>
      </c>
      <c r="I760" t="s">
        <v>72</v>
      </c>
      <c r="J760" t="s">
        <v>577</v>
      </c>
    </row>
    <row r="761" spans="1:10">
      <c r="A761" s="50">
        <v>44941</v>
      </c>
      <c r="B761" s="51">
        <v>0.8583333333333333</v>
      </c>
      <c r="C761" t="s">
        <v>176</v>
      </c>
      <c r="D761" t="s">
        <v>42</v>
      </c>
      <c r="E761" t="s">
        <v>318</v>
      </c>
      <c r="F761" t="s">
        <v>578</v>
      </c>
      <c r="G761">
        <v>-500000</v>
      </c>
      <c r="H761" t="s">
        <v>171</v>
      </c>
      <c r="I761" t="s">
        <v>69</v>
      </c>
      <c r="J761" t="s">
        <v>550</v>
      </c>
    </row>
    <row r="762" spans="1:10">
      <c r="A762" s="50">
        <v>44941</v>
      </c>
      <c r="B762" s="51">
        <v>0.45625</v>
      </c>
      <c r="C762" t="s">
        <v>176</v>
      </c>
      <c r="D762" t="s">
        <v>36</v>
      </c>
      <c r="E762" t="s">
        <v>380</v>
      </c>
      <c r="F762" t="s">
        <v>414</v>
      </c>
      <c r="G762">
        <v>-63600</v>
      </c>
      <c r="H762" t="s">
        <v>171</v>
      </c>
      <c r="I762" t="s">
        <v>367</v>
      </c>
      <c r="J762" t="s">
        <v>579</v>
      </c>
    </row>
    <row r="763" spans="1:10">
      <c r="A763" s="50">
        <v>44941</v>
      </c>
      <c r="B763" s="51">
        <v>0.4263888888888889</v>
      </c>
      <c r="C763" t="s">
        <v>176</v>
      </c>
      <c r="D763" t="s">
        <v>46</v>
      </c>
      <c r="E763" t="s">
        <v>305</v>
      </c>
      <c r="F763" t="s">
        <v>580</v>
      </c>
      <c r="G763">
        <v>-15110</v>
      </c>
      <c r="H763" t="s">
        <v>171</v>
      </c>
      <c r="I763" t="s">
        <v>69</v>
      </c>
      <c r="J763" t="s">
        <v>581</v>
      </c>
    </row>
    <row r="764" spans="1:10">
      <c r="A764" s="50">
        <v>44940</v>
      </c>
      <c r="B764" s="51">
        <v>0.8041666666666667</v>
      </c>
      <c r="C764" t="s">
        <v>176</v>
      </c>
      <c r="D764" t="s">
        <v>39</v>
      </c>
      <c r="E764" t="s">
        <v>235</v>
      </c>
      <c r="F764" t="s">
        <v>582</v>
      </c>
      <c r="G764">
        <v>-36800</v>
      </c>
      <c r="H764" t="s">
        <v>171</v>
      </c>
      <c r="I764" t="s">
        <v>69</v>
      </c>
      <c r="J764" t="s">
        <v>583</v>
      </c>
    </row>
    <row r="765" spans="1:10">
      <c r="A765" s="50">
        <v>44940</v>
      </c>
      <c r="B765" s="51">
        <v>0.7993055555555556</v>
      </c>
      <c r="C765" t="s">
        <v>176</v>
      </c>
      <c r="D765" t="s">
        <v>36</v>
      </c>
      <c r="E765" t="s">
        <v>380</v>
      </c>
      <c r="F765" t="s">
        <v>584</v>
      </c>
      <c r="G765">
        <v>-50000</v>
      </c>
      <c r="H765" t="s">
        <v>171</v>
      </c>
      <c r="I765" t="s">
        <v>69</v>
      </c>
    </row>
    <row r="766" spans="1:10">
      <c r="A766" s="50">
        <v>44940</v>
      </c>
      <c r="B766" s="51">
        <v>0.7986111111111112</v>
      </c>
      <c r="C766" t="s">
        <v>176</v>
      </c>
      <c r="D766" t="s">
        <v>44</v>
      </c>
      <c r="E766" t="s">
        <v>256</v>
      </c>
      <c r="F766" t="s">
        <v>585</v>
      </c>
      <c r="G766">
        <v>-21600</v>
      </c>
      <c r="H766" t="s">
        <v>171</v>
      </c>
      <c r="I766" t="s">
        <v>69</v>
      </c>
    </row>
    <row r="767" spans="1:10">
      <c r="A767" s="50">
        <v>44940</v>
      </c>
      <c r="B767" s="51">
        <v>0.765150462962963</v>
      </c>
      <c r="C767" t="s">
        <v>176</v>
      </c>
      <c r="D767" t="s">
        <v>50</v>
      </c>
      <c r="E767" t="s">
        <v>245</v>
      </c>
      <c r="F767" t="s">
        <v>586</v>
      </c>
      <c r="G767">
        <v>-30000</v>
      </c>
      <c r="H767" t="s">
        <v>171</v>
      </c>
      <c r="I767" t="s">
        <v>226</v>
      </c>
    </row>
    <row r="768" spans="1:10">
      <c r="A768" s="50">
        <v>44940</v>
      </c>
      <c r="B768" s="51">
        <v>0.5409722222222222</v>
      </c>
      <c r="C768" t="s">
        <v>176</v>
      </c>
      <c r="D768" t="s">
        <v>50</v>
      </c>
      <c r="E768" t="s">
        <v>587</v>
      </c>
      <c r="F768" t="s">
        <v>588</v>
      </c>
      <c r="G768">
        <v>-150000</v>
      </c>
      <c r="H768" t="s">
        <v>171</v>
      </c>
      <c r="I768" t="s">
        <v>229</v>
      </c>
      <c r="J768" t="s">
        <v>589</v>
      </c>
    </row>
    <row r="769" spans="1:10">
      <c r="A769" s="50">
        <v>44940</v>
      </c>
      <c r="B769" s="51">
        <v>0.5055555555555555</v>
      </c>
      <c r="C769" t="s">
        <v>176</v>
      </c>
      <c r="D769" t="s">
        <v>46</v>
      </c>
      <c r="E769" t="s">
        <v>590</v>
      </c>
      <c r="F769" t="s">
        <v>591</v>
      </c>
      <c r="G769">
        <v>-500</v>
      </c>
      <c r="H769" t="s">
        <v>171</v>
      </c>
      <c r="I769" t="s">
        <v>229</v>
      </c>
      <c r="J769" t="s">
        <v>592</v>
      </c>
    </row>
    <row r="770" spans="1:10">
      <c r="A770" s="50">
        <v>44939</v>
      </c>
      <c r="B770" s="51">
        <v>0.8486111111111111</v>
      </c>
      <c r="C770" t="s">
        <v>176</v>
      </c>
      <c r="D770" t="s">
        <v>46</v>
      </c>
      <c r="E770" t="s">
        <v>305</v>
      </c>
      <c r="F770" t="s">
        <v>593</v>
      </c>
      <c r="G770">
        <v>-6500</v>
      </c>
      <c r="H770" t="s">
        <v>171</v>
      </c>
      <c r="I770" t="s">
        <v>72</v>
      </c>
      <c r="J770" t="s">
        <v>594</v>
      </c>
    </row>
    <row r="771" spans="1:10">
      <c r="A771" s="50">
        <v>44939</v>
      </c>
      <c r="B771" s="51">
        <v>0.8465393518518518</v>
      </c>
      <c r="C771" t="s">
        <v>173</v>
      </c>
      <c r="D771" t="s">
        <v>181</v>
      </c>
      <c r="E771" t="s">
        <v>33</v>
      </c>
      <c r="F771" t="s">
        <v>595</v>
      </c>
      <c r="G771">
        <v>-10000</v>
      </c>
      <c r="H771" t="s">
        <v>171</v>
      </c>
      <c r="I771" t="s">
        <v>65</v>
      </c>
    </row>
    <row r="772" spans="1:10">
      <c r="A772" s="50">
        <v>44939</v>
      </c>
      <c r="B772" s="51">
        <v>0.8465277777777778</v>
      </c>
      <c r="C772" t="s">
        <v>173</v>
      </c>
      <c r="D772" t="s">
        <v>181</v>
      </c>
      <c r="E772" t="s">
        <v>33</v>
      </c>
      <c r="F772" t="s">
        <v>596</v>
      </c>
      <c r="G772">
        <v>10000</v>
      </c>
      <c r="H772" t="s">
        <v>171</v>
      </c>
      <c r="I772" t="s">
        <v>69</v>
      </c>
    </row>
    <row r="773" spans="1:10">
      <c r="A773" s="50">
        <v>44939</v>
      </c>
      <c r="B773" s="51">
        <v>0.79375</v>
      </c>
      <c r="C773" t="s">
        <v>173</v>
      </c>
      <c r="D773" t="s">
        <v>222</v>
      </c>
      <c r="E773" t="s">
        <v>33</v>
      </c>
      <c r="F773" t="s">
        <v>223</v>
      </c>
      <c r="G773">
        <v>-638518</v>
      </c>
      <c r="H773" t="s">
        <v>171</v>
      </c>
      <c r="I773" t="s">
        <v>69</v>
      </c>
    </row>
    <row r="774" spans="1:10">
      <c r="A774" s="50">
        <v>44939</v>
      </c>
      <c r="B774" s="51">
        <v>0.7354166666666667</v>
      </c>
      <c r="C774" t="s">
        <v>176</v>
      </c>
      <c r="D774" t="s">
        <v>31</v>
      </c>
      <c r="E774" t="s">
        <v>380</v>
      </c>
      <c r="F774" t="s">
        <v>597</v>
      </c>
      <c r="G774">
        <v>-10000</v>
      </c>
      <c r="H774" t="s">
        <v>171</v>
      </c>
      <c r="I774" t="s">
        <v>229</v>
      </c>
      <c r="J774" t="s">
        <v>598</v>
      </c>
    </row>
    <row r="775" spans="1:10">
      <c r="A775" s="50">
        <v>44939</v>
      </c>
      <c r="B775" s="51">
        <v>0.6480671296296296</v>
      </c>
      <c r="C775" t="s">
        <v>176</v>
      </c>
      <c r="D775" t="s">
        <v>44</v>
      </c>
      <c r="E775" t="s">
        <v>381</v>
      </c>
      <c r="F775" t="s">
        <v>382</v>
      </c>
      <c r="G775">
        <v>-10450</v>
      </c>
      <c r="H775" t="s">
        <v>171</v>
      </c>
      <c r="I775" t="s">
        <v>367</v>
      </c>
    </row>
    <row r="776" spans="1:10">
      <c r="A776" s="50">
        <v>44939</v>
      </c>
      <c r="B776" s="51">
        <v>0.6259259259259259</v>
      </c>
      <c r="C776" t="s">
        <v>176</v>
      </c>
      <c r="D776" t="s">
        <v>43</v>
      </c>
      <c r="E776" t="s">
        <v>599</v>
      </c>
      <c r="F776" t="s">
        <v>600</v>
      </c>
      <c r="G776">
        <v>-20000</v>
      </c>
      <c r="H776" t="s">
        <v>171</v>
      </c>
      <c r="I776" t="s">
        <v>229</v>
      </c>
    </row>
    <row r="777" spans="1:10">
      <c r="A777" s="50">
        <v>44939</v>
      </c>
      <c r="B777" s="51">
        <v>0.5645833333333333</v>
      </c>
      <c r="C777" t="s">
        <v>169</v>
      </c>
      <c r="D777" t="s">
        <v>29</v>
      </c>
      <c r="E777" t="s">
        <v>33</v>
      </c>
      <c r="F777" t="s">
        <v>193</v>
      </c>
      <c r="G777">
        <v>3026840</v>
      </c>
      <c r="H777" t="s">
        <v>171</v>
      </c>
      <c r="I777" t="s">
        <v>69</v>
      </c>
      <c r="J777" t="s">
        <v>601</v>
      </c>
    </row>
    <row r="778" spans="1:10">
      <c r="A778" s="50">
        <v>44939</v>
      </c>
      <c r="B778" s="51">
        <v>0.4298611111111111</v>
      </c>
      <c r="C778" t="s">
        <v>176</v>
      </c>
      <c r="D778" t="s">
        <v>50</v>
      </c>
      <c r="E778" t="s">
        <v>587</v>
      </c>
      <c r="F778" t="s">
        <v>588</v>
      </c>
      <c r="G778">
        <v>-20000</v>
      </c>
      <c r="H778" t="s">
        <v>171</v>
      </c>
      <c r="I778" t="s">
        <v>229</v>
      </c>
      <c r="J778" t="s">
        <v>602</v>
      </c>
    </row>
    <row r="779" spans="1:10">
      <c r="A779" s="50">
        <v>44939</v>
      </c>
      <c r="B779" s="51">
        <v>0.4048726851851852</v>
      </c>
      <c r="C779" t="s">
        <v>176</v>
      </c>
      <c r="D779" t="s">
        <v>48</v>
      </c>
      <c r="E779" t="s">
        <v>392</v>
      </c>
      <c r="F779" t="s">
        <v>603</v>
      </c>
      <c r="G779">
        <v>-15700</v>
      </c>
      <c r="H779" t="s">
        <v>171</v>
      </c>
      <c r="I779" t="s">
        <v>229</v>
      </c>
    </row>
    <row r="780" spans="1:10">
      <c r="A780" s="50">
        <v>44939</v>
      </c>
      <c r="B780" s="51">
        <v>0.4017708333333334</v>
      </c>
      <c r="C780" t="s">
        <v>176</v>
      </c>
      <c r="D780" t="s">
        <v>48</v>
      </c>
      <c r="E780" t="s">
        <v>604</v>
      </c>
      <c r="F780" t="s">
        <v>605</v>
      </c>
      <c r="G780">
        <v>-3700</v>
      </c>
      <c r="H780" t="s">
        <v>171</v>
      </c>
      <c r="I780" t="s">
        <v>229</v>
      </c>
    </row>
    <row r="781" spans="1:10">
      <c r="A781" s="50">
        <v>44939</v>
      </c>
      <c r="B781" s="51">
        <v>0.3326388888888889</v>
      </c>
      <c r="C781" t="s">
        <v>176</v>
      </c>
      <c r="D781" t="s">
        <v>52</v>
      </c>
      <c r="E781" t="s">
        <v>203</v>
      </c>
      <c r="F781" t="s">
        <v>606</v>
      </c>
      <c r="G781">
        <v>-16400</v>
      </c>
      <c r="H781" t="s">
        <v>171</v>
      </c>
      <c r="I781" t="s">
        <v>205</v>
      </c>
      <c r="J781" t="s">
        <v>607</v>
      </c>
    </row>
    <row r="782" spans="1:10">
      <c r="A782" s="50">
        <v>44938</v>
      </c>
      <c r="B782" s="51">
        <v>0.8440856481481481</v>
      </c>
      <c r="C782" t="s">
        <v>176</v>
      </c>
      <c r="D782" t="s">
        <v>44</v>
      </c>
      <c r="E782" t="s">
        <v>238</v>
      </c>
      <c r="F782" t="s">
        <v>608</v>
      </c>
      <c r="G782">
        <v>-11000</v>
      </c>
      <c r="H782" t="s">
        <v>171</v>
      </c>
      <c r="I782" t="s">
        <v>367</v>
      </c>
    </row>
    <row r="783" spans="1:10">
      <c r="A783" s="50">
        <v>44938</v>
      </c>
      <c r="B783" s="51">
        <v>0.5430555555555555</v>
      </c>
      <c r="C783" t="s">
        <v>176</v>
      </c>
      <c r="D783" t="s">
        <v>46</v>
      </c>
      <c r="E783" t="s">
        <v>295</v>
      </c>
      <c r="F783" t="s">
        <v>609</v>
      </c>
      <c r="G783">
        <v>-26000</v>
      </c>
      <c r="H783" t="s">
        <v>171</v>
      </c>
      <c r="I783" t="s">
        <v>367</v>
      </c>
      <c r="J783" t="s">
        <v>610</v>
      </c>
    </row>
    <row r="784" spans="1:10">
      <c r="A784" s="50">
        <v>44938</v>
      </c>
      <c r="B784" s="51">
        <v>0.5037615740740741</v>
      </c>
      <c r="C784" t="s">
        <v>176</v>
      </c>
      <c r="D784" t="s">
        <v>52</v>
      </c>
      <c r="E784" t="s">
        <v>203</v>
      </c>
      <c r="F784" t="s">
        <v>489</v>
      </c>
      <c r="G784">
        <v>-7800</v>
      </c>
      <c r="H784" t="s">
        <v>171</v>
      </c>
      <c r="I784" t="s">
        <v>226</v>
      </c>
    </row>
    <row r="785" spans="1:10">
      <c r="A785" s="50">
        <v>44937</v>
      </c>
      <c r="B785" s="51">
        <v>0.7902777777777777</v>
      </c>
      <c r="C785" t="s">
        <v>176</v>
      </c>
      <c r="D785" t="s">
        <v>44</v>
      </c>
      <c r="E785" t="s">
        <v>413</v>
      </c>
      <c r="F785" t="s">
        <v>611</v>
      </c>
      <c r="G785">
        <v>-3980</v>
      </c>
      <c r="H785" t="s">
        <v>171</v>
      </c>
      <c r="I785" t="s">
        <v>367</v>
      </c>
      <c r="J785" t="s">
        <v>612</v>
      </c>
    </row>
    <row r="786" spans="1:10">
      <c r="A786" s="50">
        <v>44937</v>
      </c>
      <c r="B786" s="51">
        <v>0.7066203703703704</v>
      </c>
      <c r="C786" t="s">
        <v>176</v>
      </c>
      <c r="D786" t="s">
        <v>48</v>
      </c>
      <c r="E786" t="s">
        <v>437</v>
      </c>
      <c r="F786" t="s">
        <v>613</v>
      </c>
      <c r="G786">
        <v>-454100</v>
      </c>
      <c r="H786" t="s">
        <v>171</v>
      </c>
      <c r="I786" t="s">
        <v>226</v>
      </c>
    </row>
    <row r="787" spans="1:10">
      <c r="A787" s="50">
        <v>44937</v>
      </c>
      <c r="B787" s="51">
        <v>0.5740162037037037</v>
      </c>
      <c r="C787" t="s">
        <v>176</v>
      </c>
      <c r="D787" t="s">
        <v>43</v>
      </c>
      <c r="E787" t="s">
        <v>521</v>
      </c>
      <c r="F787" t="s">
        <v>614</v>
      </c>
      <c r="G787">
        <v>-5900</v>
      </c>
      <c r="H787" t="s">
        <v>171</v>
      </c>
      <c r="I787" t="s">
        <v>367</v>
      </c>
    </row>
    <row r="788" spans="1:10">
      <c r="A788" s="50">
        <v>44937</v>
      </c>
      <c r="B788" s="51">
        <v>0.3968981481481482</v>
      </c>
      <c r="C788" t="s">
        <v>176</v>
      </c>
      <c r="D788" t="s">
        <v>48</v>
      </c>
      <c r="E788" t="s">
        <v>437</v>
      </c>
      <c r="F788" t="s">
        <v>613</v>
      </c>
      <c r="G788">
        <v>-5000</v>
      </c>
      <c r="H788" t="s">
        <v>171</v>
      </c>
      <c r="I788" t="s">
        <v>226</v>
      </c>
    </row>
    <row r="789" spans="1:10">
      <c r="A789" s="50">
        <v>44936</v>
      </c>
      <c r="B789" s="51">
        <v>0.2768981481481482</v>
      </c>
      <c r="C789" t="s">
        <v>176</v>
      </c>
      <c r="D789" t="s">
        <v>40</v>
      </c>
      <c r="E789" t="s">
        <v>177</v>
      </c>
      <c r="F789" t="s">
        <v>482</v>
      </c>
      <c r="G789">
        <v>-900</v>
      </c>
      <c r="H789" t="s">
        <v>171</v>
      </c>
      <c r="I789" t="s">
        <v>69</v>
      </c>
    </row>
    <row r="790" spans="1:10">
      <c r="A790" s="50">
        <v>44935</v>
      </c>
      <c r="B790" s="51">
        <v>0.7284722222222222</v>
      </c>
      <c r="C790" t="s">
        <v>169</v>
      </c>
      <c r="D790" t="s">
        <v>30</v>
      </c>
      <c r="E790" t="s">
        <v>33</v>
      </c>
      <c r="F790" t="s">
        <v>352</v>
      </c>
      <c r="G790">
        <v>30000</v>
      </c>
      <c r="H790" t="s">
        <v>171</v>
      </c>
      <c r="I790" t="s">
        <v>180</v>
      </c>
      <c r="J790" t="s">
        <v>615</v>
      </c>
    </row>
    <row r="791" spans="1:10">
      <c r="A791" s="50">
        <v>44935</v>
      </c>
      <c r="B791" s="51">
        <v>0.5556134259259259</v>
      </c>
      <c r="C791" t="s">
        <v>176</v>
      </c>
      <c r="D791" t="s">
        <v>52</v>
      </c>
      <c r="E791" t="s">
        <v>203</v>
      </c>
      <c r="F791" t="s">
        <v>616</v>
      </c>
      <c r="G791">
        <v>-50000</v>
      </c>
      <c r="H791" t="s">
        <v>171</v>
      </c>
      <c r="I791" t="s">
        <v>367</v>
      </c>
    </row>
    <row r="792" spans="1:10">
      <c r="A792" s="50">
        <v>44935</v>
      </c>
      <c r="B792" s="51">
        <v>0.5189930555555555</v>
      </c>
      <c r="C792" t="s">
        <v>176</v>
      </c>
      <c r="D792" t="s">
        <v>52</v>
      </c>
      <c r="E792" t="s">
        <v>203</v>
      </c>
      <c r="F792" t="s">
        <v>308</v>
      </c>
      <c r="G792">
        <v>-7980</v>
      </c>
      <c r="H792" t="s">
        <v>171</v>
      </c>
      <c r="I792" t="s">
        <v>226</v>
      </c>
    </row>
    <row r="793" spans="1:10">
      <c r="A793" s="50">
        <v>44935</v>
      </c>
      <c r="B793" s="51">
        <v>0.4995486111111111</v>
      </c>
      <c r="C793" t="s">
        <v>173</v>
      </c>
      <c r="D793" t="s">
        <v>174</v>
      </c>
      <c r="E793" t="s">
        <v>33</v>
      </c>
      <c r="F793" t="s">
        <v>68</v>
      </c>
      <c r="G793">
        <v>731</v>
      </c>
      <c r="H793" t="s">
        <v>171</v>
      </c>
      <c r="I793" t="s">
        <v>68</v>
      </c>
    </row>
    <row r="794" spans="1:10">
      <c r="A794" s="50">
        <v>44935</v>
      </c>
      <c r="B794" s="51">
        <v>0.4995486111111111</v>
      </c>
      <c r="C794" t="s">
        <v>173</v>
      </c>
      <c r="D794" t="s">
        <v>173</v>
      </c>
      <c r="E794" t="s">
        <v>33</v>
      </c>
      <c r="F794" t="s">
        <v>68</v>
      </c>
      <c r="G794">
        <v>-731</v>
      </c>
      <c r="H794" t="s">
        <v>171</v>
      </c>
      <c r="I794" t="s">
        <v>67</v>
      </c>
    </row>
    <row r="795" spans="1:10">
      <c r="A795" s="50">
        <v>44934</v>
      </c>
      <c r="B795" s="51">
        <v>0.6354166666666666</v>
      </c>
      <c r="C795" t="s">
        <v>176</v>
      </c>
      <c r="D795" t="s">
        <v>46</v>
      </c>
      <c r="E795" t="s">
        <v>305</v>
      </c>
      <c r="F795" t="s">
        <v>593</v>
      </c>
      <c r="G795">
        <v>-4000</v>
      </c>
      <c r="H795" t="s">
        <v>171</v>
      </c>
      <c r="I795" t="s">
        <v>72</v>
      </c>
      <c r="J795" t="s">
        <v>617</v>
      </c>
    </row>
    <row r="796" spans="1:10">
      <c r="A796" s="50">
        <v>44934</v>
      </c>
      <c r="B796" s="51">
        <v>0.6126388888888888</v>
      </c>
      <c r="C796" t="s">
        <v>169</v>
      </c>
      <c r="D796" t="s">
        <v>28</v>
      </c>
      <c r="E796" t="s">
        <v>33</v>
      </c>
      <c r="F796" t="s">
        <v>232</v>
      </c>
      <c r="G796">
        <v>15</v>
      </c>
      <c r="H796" t="s">
        <v>171</v>
      </c>
      <c r="I796" t="s">
        <v>69</v>
      </c>
    </row>
    <row r="797" spans="1:10">
      <c r="A797" s="50">
        <v>44934</v>
      </c>
      <c r="B797" s="51">
        <v>0.6125</v>
      </c>
      <c r="C797" t="s">
        <v>176</v>
      </c>
      <c r="D797" t="s">
        <v>44</v>
      </c>
      <c r="E797" t="s">
        <v>256</v>
      </c>
      <c r="F797" t="s">
        <v>618</v>
      </c>
      <c r="G797">
        <v>-3000</v>
      </c>
      <c r="H797" t="s">
        <v>171</v>
      </c>
      <c r="I797" t="s">
        <v>69</v>
      </c>
      <c r="J797" t="s">
        <v>619</v>
      </c>
    </row>
    <row r="798" spans="1:10">
      <c r="A798" s="50">
        <v>44934</v>
      </c>
      <c r="B798" s="51">
        <v>0.2098032407407407</v>
      </c>
      <c r="C798" t="s">
        <v>173</v>
      </c>
      <c r="D798" t="s">
        <v>173</v>
      </c>
      <c r="E798" t="s">
        <v>33</v>
      </c>
      <c r="F798" t="s">
        <v>219</v>
      </c>
      <c r="G798">
        <v>-5000000</v>
      </c>
      <c r="H798" t="s">
        <v>171</v>
      </c>
      <c r="I798" t="s">
        <v>64</v>
      </c>
    </row>
    <row r="799" spans="1:10">
      <c r="A799" s="50">
        <v>44934</v>
      </c>
      <c r="B799" s="51">
        <v>0.2097222222222222</v>
      </c>
      <c r="C799" t="s">
        <v>173</v>
      </c>
      <c r="D799" t="s">
        <v>181</v>
      </c>
      <c r="E799" t="s">
        <v>33</v>
      </c>
      <c r="F799" t="s">
        <v>387</v>
      </c>
      <c r="G799">
        <v>10740</v>
      </c>
      <c r="H799" t="s">
        <v>171</v>
      </c>
      <c r="I799" t="s">
        <v>67</v>
      </c>
    </row>
    <row r="800" spans="1:10">
      <c r="A800" s="50">
        <v>44934</v>
      </c>
      <c r="B800" s="51">
        <v>0.2097222222222222</v>
      </c>
      <c r="C800" t="s">
        <v>173</v>
      </c>
      <c r="D800" t="s">
        <v>181</v>
      </c>
      <c r="E800" t="s">
        <v>33</v>
      </c>
      <c r="F800" t="s">
        <v>399</v>
      </c>
      <c r="G800">
        <v>-5059151</v>
      </c>
      <c r="H800" t="s">
        <v>171</v>
      </c>
      <c r="I800" t="s">
        <v>67</v>
      </c>
    </row>
    <row r="801" spans="1:10">
      <c r="A801" s="50">
        <v>44934</v>
      </c>
      <c r="B801" s="51">
        <v>0.2097222222222222</v>
      </c>
      <c r="C801" t="s">
        <v>173</v>
      </c>
      <c r="D801" t="s">
        <v>181</v>
      </c>
      <c r="E801" t="s">
        <v>33</v>
      </c>
      <c r="F801" t="s">
        <v>64</v>
      </c>
      <c r="G801">
        <v>5000000</v>
      </c>
      <c r="H801" t="s">
        <v>171</v>
      </c>
      <c r="I801" t="s">
        <v>67</v>
      </c>
    </row>
    <row r="802" spans="1:10">
      <c r="A802" s="50">
        <v>44933</v>
      </c>
      <c r="B802" s="51">
        <v>0.8159722222222222</v>
      </c>
      <c r="C802" t="s">
        <v>176</v>
      </c>
      <c r="D802" t="s">
        <v>44</v>
      </c>
      <c r="E802" t="s">
        <v>413</v>
      </c>
      <c r="F802" t="s">
        <v>414</v>
      </c>
      <c r="G802">
        <v>-8480</v>
      </c>
      <c r="H802" t="s">
        <v>171</v>
      </c>
      <c r="I802" t="s">
        <v>367</v>
      </c>
      <c r="J802" t="s">
        <v>620</v>
      </c>
    </row>
    <row r="803" spans="1:10">
      <c r="A803" s="50">
        <v>44933</v>
      </c>
      <c r="B803" s="51">
        <v>0.6451388888888889</v>
      </c>
      <c r="C803" t="s">
        <v>176</v>
      </c>
      <c r="D803" t="s">
        <v>44</v>
      </c>
      <c r="E803" t="s">
        <v>413</v>
      </c>
      <c r="F803" t="s">
        <v>414</v>
      </c>
      <c r="G803">
        <v>-43138</v>
      </c>
      <c r="H803" t="s">
        <v>171</v>
      </c>
      <c r="I803" t="s">
        <v>367</v>
      </c>
      <c r="J803" t="s">
        <v>305</v>
      </c>
    </row>
    <row r="804" spans="1:10">
      <c r="A804" s="50">
        <v>44933</v>
      </c>
      <c r="B804" s="51">
        <v>0.5097222222222222</v>
      </c>
      <c r="C804" t="s">
        <v>176</v>
      </c>
      <c r="D804" t="s">
        <v>48</v>
      </c>
      <c r="E804" t="s">
        <v>392</v>
      </c>
      <c r="F804" t="s">
        <v>621</v>
      </c>
      <c r="G804">
        <v>-10300</v>
      </c>
      <c r="H804" t="s">
        <v>171</v>
      </c>
      <c r="I804" t="s">
        <v>367</v>
      </c>
      <c r="J804" t="s">
        <v>622</v>
      </c>
    </row>
    <row r="805" spans="1:10">
      <c r="A805" s="50">
        <v>44933</v>
      </c>
      <c r="B805" s="51">
        <v>0.50625</v>
      </c>
      <c r="C805" t="s">
        <v>176</v>
      </c>
      <c r="D805" t="s">
        <v>48</v>
      </c>
      <c r="E805" t="s">
        <v>623</v>
      </c>
      <c r="F805" t="s">
        <v>624</v>
      </c>
      <c r="G805">
        <v>-540700</v>
      </c>
      <c r="H805" t="s">
        <v>171</v>
      </c>
      <c r="I805" t="s">
        <v>226</v>
      </c>
      <c r="J805" t="s">
        <v>622</v>
      </c>
    </row>
    <row r="806" spans="1:10">
      <c r="A806" s="50">
        <v>44932</v>
      </c>
      <c r="B806" s="51">
        <v>0.9736111111111111</v>
      </c>
      <c r="C806" t="s">
        <v>176</v>
      </c>
      <c r="D806" t="s">
        <v>44</v>
      </c>
      <c r="E806" t="s">
        <v>625</v>
      </c>
      <c r="F806" t="s">
        <v>625</v>
      </c>
      <c r="G806">
        <v>-17200</v>
      </c>
      <c r="H806" t="s">
        <v>171</v>
      </c>
      <c r="I806" t="s">
        <v>69</v>
      </c>
      <c r="J806" t="s">
        <v>626</v>
      </c>
    </row>
    <row r="807" spans="1:10">
      <c r="A807" s="50">
        <v>44932</v>
      </c>
      <c r="B807" s="51">
        <v>0.8444444444444444</v>
      </c>
      <c r="C807" t="s">
        <v>176</v>
      </c>
      <c r="D807" t="s">
        <v>44</v>
      </c>
      <c r="E807" t="s">
        <v>625</v>
      </c>
      <c r="F807" t="s">
        <v>627</v>
      </c>
      <c r="G807">
        <v>-19500</v>
      </c>
      <c r="H807" t="s">
        <v>171</v>
      </c>
      <c r="I807" t="s">
        <v>69</v>
      </c>
      <c r="J807" t="s">
        <v>628</v>
      </c>
    </row>
    <row r="808" spans="1:10">
      <c r="A808" s="50">
        <v>44932</v>
      </c>
      <c r="B808" s="51">
        <v>0.8444444444444444</v>
      </c>
      <c r="C808" t="s">
        <v>176</v>
      </c>
      <c r="D808" t="s">
        <v>48</v>
      </c>
      <c r="E808" t="s">
        <v>629</v>
      </c>
      <c r="F808" t="s">
        <v>630</v>
      </c>
      <c r="G808">
        <v>-20500</v>
      </c>
      <c r="H808" t="s">
        <v>171</v>
      </c>
      <c r="I808" t="s">
        <v>69</v>
      </c>
    </row>
    <row r="809" spans="1:10">
      <c r="A809" s="50">
        <v>44932</v>
      </c>
      <c r="B809" s="51">
        <v>0.7146296296296296</v>
      </c>
      <c r="C809" t="s">
        <v>173</v>
      </c>
      <c r="D809" t="s">
        <v>174</v>
      </c>
      <c r="E809" t="s">
        <v>33</v>
      </c>
      <c r="F809" t="s">
        <v>220</v>
      </c>
      <c r="G809">
        <v>10000000</v>
      </c>
      <c r="H809" t="s">
        <v>171</v>
      </c>
      <c r="I809" t="s">
        <v>64</v>
      </c>
    </row>
    <row r="810" spans="1:10">
      <c r="A810" s="50">
        <v>44932</v>
      </c>
      <c r="B810" s="51">
        <v>0.7145833333333333</v>
      </c>
      <c r="C810" t="s">
        <v>173</v>
      </c>
      <c r="D810" t="s">
        <v>181</v>
      </c>
      <c r="E810" t="s">
        <v>33</v>
      </c>
      <c r="F810" t="s">
        <v>64</v>
      </c>
      <c r="G810">
        <v>-10000000</v>
      </c>
      <c r="H810" t="s">
        <v>171</v>
      </c>
      <c r="I810" t="s">
        <v>67</v>
      </c>
    </row>
    <row r="811" spans="1:10">
      <c r="A811" s="50">
        <v>44932</v>
      </c>
      <c r="B811" s="51">
        <v>0.7138888888888889</v>
      </c>
      <c r="C811" t="s">
        <v>173</v>
      </c>
      <c r="D811" t="s">
        <v>181</v>
      </c>
      <c r="E811" t="s">
        <v>33</v>
      </c>
      <c r="F811" t="s">
        <v>7</v>
      </c>
      <c r="G811">
        <v>10000000</v>
      </c>
      <c r="H811" t="s">
        <v>171</v>
      </c>
      <c r="I811" t="s">
        <v>67</v>
      </c>
    </row>
    <row r="812" spans="1:10">
      <c r="A812" s="50">
        <v>44932</v>
      </c>
      <c r="B812" s="51">
        <v>0.6606597222222222</v>
      </c>
      <c r="C812" t="s">
        <v>176</v>
      </c>
      <c r="D812" t="s">
        <v>39</v>
      </c>
      <c r="E812" t="s">
        <v>240</v>
      </c>
      <c r="F812" t="s">
        <v>504</v>
      </c>
      <c r="G812">
        <v>-1200</v>
      </c>
      <c r="H812" t="s">
        <v>171</v>
      </c>
      <c r="I812" t="s">
        <v>226</v>
      </c>
    </row>
    <row r="813" spans="1:10">
      <c r="A813" s="50">
        <v>44932</v>
      </c>
      <c r="B813" s="51">
        <v>0.5472222222222223</v>
      </c>
      <c r="C813" t="s">
        <v>176</v>
      </c>
      <c r="D813" t="s">
        <v>50</v>
      </c>
      <c r="E813" t="s">
        <v>411</v>
      </c>
      <c r="F813" t="s">
        <v>631</v>
      </c>
      <c r="G813">
        <v>-1000</v>
      </c>
      <c r="H813" t="s">
        <v>171</v>
      </c>
      <c r="I813" t="s">
        <v>229</v>
      </c>
      <c r="J813" t="s">
        <v>632</v>
      </c>
    </row>
    <row r="814" spans="1:10">
      <c r="A814" s="50">
        <v>44932</v>
      </c>
      <c r="B814" s="51">
        <v>0.5276967592592593</v>
      </c>
      <c r="C814" t="s">
        <v>176</v>
      </c>
      <c r="D814" t="s">
        <v>46</v>
      </c>
      <c r="E814" t="s">
        <v>383</v>
      </c>
      <c r="F814" t="s">
        <v>633</v>
      </c>
      <c r="G814">
        <v>-12300</v>
      </c>
      <c r="H814" t="s">
        <v>171</v>
      </c>
      <c r="I814" t="s">
        <v>229</v>
      </c>
    </row>
    <row r="815" spans="1:10">
      <c r="A815" s="50">
        <v>44931</v>
      </c>
      <c r="B815" s="51">
        <v>0.9072569444444445</v>
      </c>
      <c r="C815" t="s">
        <v>176</v>
      </c>
      <c r="D815" t="s">
        <v>44</v>
      </c>
      <c r="E815" t="s">
        <v>238</v>
      </c>
      <c r="F815" t="s">
        <v>483</v>
      </c>
      <c r="G815">
        <v>-1700</v>
      </c>
      <c r="H815" t="s">
        <v>171</v>
      </c>
      <c r="I815" t="s">
        <v>229</v>
      </c>
    </row>
    <row r="816" spans="1:10">
      <c r="A816" s="50">
        <v>44931</v>
      </c>
      <c r="B816" s="51">
        <v>0.9067592592592593</v>
      </c>
      <c r="C816" t="s">
        <v>176</v>
      </c>
      <c r="D816" t="s">
        <v>44</v>
      </c>
      <c r="E816" t="s">
        <v>238</v>
      </c>
      <c r="F816" t="s">
        <v>483</v>
      </c>
      <c r="G816">
        <v>-11100</v>
      </c>
      <c r="H816" t="s">
        <v>171</v>
      </c>
      <c r="I816" t="s">
        <v>229</v>
      </c>
    </row>
    <row r="817" spans="1:10">
      <c r="A817" s="50">
        <v>44931</v>
      </c>
      <c r="B817" s="51">
        <v>0.8631944444444445</v>
      </c>
      <c r="C817" t="s">
        <v>176</v>
      </c>
      <c r="D817" t="s">
        <v>46</v>
      </c>
      <c r="E817" t="s">
        <v>507</v>
      </c>
      <c r="F817" t="s">
        <v>634</v>
      </c>
      <c r="G817">
        <v>-75000</v>
      </c>
      <c r="H817" t="s">
        <v>171</v>
      </c>
      <c r="I817" t="s">
        <v>72</v>
      </c>
      <c r="J817" t="s">
        <v>533</v>
      </c>
    </row>
    <row r="818" spans="1:10">
      <c r="A818" s="50">
        <v>44930</v>
      </c>
      <c r="B818" s="51">
        <v>0.8638888888888889</v>
      </c>
      <c r="C818" t="s">
        <v>176</v>
      </c>
      <c r="D818" t="s">
        <v>46</v>
      </c>
      <c r="E818" t="s">
        <v>305</v>
      </c>
      <c r="F818" t="s">
        <v>635</v>
      </c>
      <c r="G818">
        <v>-20000</v>
      </c>
      <c r="H818" t="s">
        <v>171</v>
      </c>
      <c r="I818" t="s">
        <v>72</v>
      </c>
      <c r="J818" t="s">
        <v>533</v>
      </c>
    </row>
    <row r="819" spans="1:10">
      <c r="A819" s="50">
        <v>44930</v>
      </c>
      <c r="B819" s="51">
        <v>0.524525462962963</v>
      </c>
      <c r="C819" t="s">
        <v>176</v>
      </c>
      <c r="D819" t="s">
        <v>52</v>
      </c>
      <c r="E819" t="s">
        <v>203</v>
      </c>
      <c r="F819" t="s">
        <v>308</v>
      </c>
      <c r="G819">
        <v>-8260</v>
      </c>
      <c r="H819" t="s">
        <v>171</v>
      </c>
      <c r="I819" t="s">
        <v>226</v>
      </c>
    </row>
    <row r="820" spans="1:10">
      <c r="A820" s="50">
        <v>44929</v>
      </c>
      <c r="B820" s="51">
        <v>0.925150462962963</v>
      </c>
      <c r="C820" t="s">
        <v>176</v>
      </c>
      <c r="D820" t="s">
        <v>44</v>
      </c>
      <c r="E820" t="s">
        <v>238</v>
      </c>
      <c r="F820" t="s">
        <v>636</v>
      </c>
      <c r="G820">
        <v>-5000</v>
      </c>
      <c r="H820" t="s">
        <v>171</v>
      </c>
      <c r="I820" t="s">
        <v>226</v>
      </c>
    </row>
    <row r="821" spans="1:10">
      <c r="A821" s="50">
        <v>44929</v>
      </c>
      <c r="B821" s="51">
        <v>0.8027777777777778</v>
      </c>
      <c r="C821" t="s">
        <v>176</v>
      </c>
      <c r="D821" t="s">
        <v>37</v>
      </c>
      <c r="E821" t="s">
        <v>259</v>
      </c>
      <c r="F821" t="s">
        <v>637</v>
      </c>
      <c r="G821">
        <v>-20000</v>
      </c>
      <c r="H821" t="s">
        <v>171</v>
      </c>
      <c r="I821" t="s">
        <v>72</v>
      </c>
    </row>
    <row r="822" spans="1:10">
      <c r="A822" s="50">
        <v>44929</v>
      </c>
      <c r="B822" s="51">
        <v>0.8013888888888889</v>
      </c>
      <c r="C822" t="s">
        <v>176</v>
      </c>
      <c r="D822" t="s">
        <v>35</v>
      </c>
      <c r="E822" t="s">
        <v>331</v>
      </c>
      <c r="F822" t="s">
        <v>332</v>
      </c>
      <c r="G822">
        <v>-583455</v>
      </c>
      <c r="H822" t="s">
        <v>171</v>
      </c>
      <c r="I822" t="s">
        <v>333</v>
      </c>
      <c r="J822" t="s">
        <v>334</v>
      </c>
    </row>
    <row r="823" spans="1:10">
      <c r="A823" s="50">
        <v>44929</v>
      </c>
      <c r="B823" s="51">
        <v>0.7986574074074074</v>
      </c>
      <c r="C823" t="s">
        <v>176</v>
      </c>
      <c r="D823" t="s">
        <v>35</v>
      </c>
      <c r="E823" t="s">
        <v>331</v>
      </c>
      <c r="F823" t="s">
        <v>335</v>
      </c>
      <c r="G823">
        <v>-837999</v>
      </c>
      <c r="H823" t="s">
        <v>171</v>
      </c>
      <c r="I823" t="s">
        <v>192</v>
      </c>
      <c r="J823" t="s">
        <v>334</v>
      </c>
    </row>
    <row r="824" spans="1:10">
      <c r="A824" s="50">
        <v>44929</v>
      </c>
      <c r="B824" s="51">
        <v>0.4184490740740741</v>
      </c>
      <c r="C824" t="s">
        <v>176</v>
      </c>
      <c r="D824" t="s">
        <v>52</v>
      </c>
      <c r="E824" t="s">
        <v>203</v>
      </c>
      <c r="F824" t="s">
        <v>543</v>
      </c>
      <c r="G824">
        <v>-7000</v>
      </c>
      <c r="H824" t="s">
        <v>171</v>
      </c>
      <c r="I824" t="s">
        <v>367</v>
      </c>
    </row>
    <row r="825" spans="1:10">
      <c r="A825" s="50">
        <v>44929</v>
      </c>
      <c r="B825" s="51">
        <v>0.08083333333333333</v>
      </c>
      <c r="C825" t="s">
        <v>176</v>
      </c>
      <c r="D825" t="s">
        <v>39</v>
      </c>
      <c r="E825" t="s">
        <v>240</v>
      </c>
      <c r="F825" t="s">
        <v>419</v>
      </c>
      <c r="G825">
        <v>-1200</v>
      </c>
      <c r="H825" t="s">
        <v>171</v>
      </c>
      <c r="I825" t="s">
        <v>367</v>
      </c>
    </row>
    <row r="826" spans="1:10">
      <c r="A826" s="50">
        <v>44929</v>
      </c>
      <c r="B826" s="51">
        <v>0.08083333333333333</v>
      </c>
      <c r="C826" t="s">
        <v>176</v>
      </c>
      <c r="D826" t="s">
        <v>39</v>
      </c>
      <c r="E826" t="s">
        <v>240</v>
      </c>
      <c r="F826" t="s">
        <v>520</v>
      </c>
      <c r="G826">
        <v>-3750</v>
      </c>
      <c r="H826" t="s">
        <v>171</v>
      </c>
      <c r="I826" t="s">
        <v>367</v>
      </c>
    </row>
    <row r="827" spans="1:10">
      <c r="A827" s="50">
        <v>44929</v>
      </c>
      <c r="B827" s="51">
        <v>0.08083333333333333</v>
      </c>
      <c r="C827" t="s">
        <v>176</v>
      </c>
      <c r="D827" t="s">
        <v>39</v>
      </c>
      <c r="E827" t="s">
        <v>235</v>
      </c>
      <c r="F827" t="s">
        <v>418</v>
      </c>
      <c r="G827">
        <v>-17600</v>
      </c>
      <c r="H827" t="s">
        <v>171</v>
      </c>
      <c r="I827" t="s">
        <v>367</v>
      </c>
    </row>
    <row r="828" spans="1:10">
      <c r="A828" s="50">
        <v>44929</v>
      </c>
      <c r="B828" s="51">
        <v>0.08083333333333333</v>
      </c>
      <c r="C828" t="s">
        <v>176</v>
      </c>
      <c r="D828" t="s">
        <v>39</v>
      </c>
      <c r="E828" t="s">
        <v>240</v>
      </c>
      <c r="F828" t="s">
        <v>417</v>
      </c>
      <c r="G828">
        <v>-13300</v>
      </c>
      <c r="H828" t="s">
        <v>171</v>
      </c>
      <c r="I828" t="s">
        <v>367</v>
      </c>
    </row>
    <row r="829" spans="1:10">
      <c r="A829" s="50">
        <v>44928</v>
      </c>
      <c r="B829" s="51">
        <v>0.6804050925925926</v>
      </c>
      <c r="C829" t="s">
        <v>176</v>
      </c>
      <c r="D829" t="s">
        <v>51</v>
      </c>
      <c r="E829" t="s">
        <v>420</v>
      </c>
      <c r="F829" t="s">
        <v>421</v>
      </c>
      <c r="G829">
        <v>-4000</v>
      </c>
      <c r="H829" t="s">
        <v>171</v>
      </c>
      <c r="I829" t="s">
        <v>367</v>
      </c>
    </row>
    <row r="830" spans="1:10">
      <c r="A830" s="50">
        <v>44928</v>
      </c>
      <c r="B830" s="51">
        <v>0.5168634259259259</v>
      </c>
      <c r="C830" t="s">
        <v>176</v>
      </c>
      <c r="D830" t="s">
        <v>52</v>
      </c>
      <c r="E830" t="s">
        <v>203</v>
      </c>
      <c r="F830" t="s">
        <v>242</v>
      </c>
      <c r="G830">
        <v>-7400</v>
      </c>
      <c r="H830" t="s">
        <v>171</v>
      </c>
      <c r="I830" t="s">
        <v>226</v>
      </c>
    </row>
    <row r="831" spans="1:10">
      <c r="A831" s="50">
        <v>44927</v>
      </c>
      <c r="B831" s="51">
        <v>0.854212962962963</v>
      </c>
      <c r="C831" t="s">
        <v>176</v>
      </c>
      <c r="D831" t="s">
        <v>39</v>
      </c>
      <c r="E831" t="s">
        <v>230</v>
      </c>
      <c r="F831" t="s">
        <v>638</v>
      </c>
      <c r="G831">
        <v>-6400</v>
      </c>
      <c r="H831" t="s">
        <v>171</v>
      </c>
      <c r="I831" t="s">
        <v>367</v>
      </c>
    </row>
    <row r="832" spans="1:10">
      <c r="A832" s="50">
        <v>44927</v>
      </c>
      <c r="B832" s="51">
        <v>0.8470833333333333</v>
      </c>
      <c r="C832" t="s">
        <v>176</v>
      </c>
      <c r="D832" t="s">
        <v>46</v>
      </c>
      <c r="E832" t="s">
        <v>196</v>
      </c>
      <c r="F832" t="s">
        <v>406</v>
      </c>
      <c r="G832">
        <v>-25400</v>
      </c>
      <c r="H832" t="s">
        <v>171</v>
      </c>
      <c r="I832" t="s">
        <v>229</v>
      </c>
    </row>
    <row r="833" spans="1:10">
      <c r="A833" s="50">
        <v>44927</v>
      </c>
      <c r="B833" s="51">
        <v>0.8021990740740741</v>
      </c>
      <c r="C833" t="s">
        <v>176</v>
      </c>
      <c r="D833" t="s">
        <v>52</v>
      </c>
      <c r="E833" t="s">
        <v>203</v>
      </c>
      <c r="F833" t="s">
        <v>639</v>
      </c>
      <c r="G833">
        <v>-1000</v>
      </c>
      <c r="H833" t="s">
        <v>171</v>
      </c>
      <c r="I833" t="s">
        <v>367</v>
      </c>
    </row>
    <row r="834" spans="1:10">
      <c r="A834" s="50">
        <v>44927</v>
      </c>
      <c r="B834" s="51">
        <v>0.7951388888888888</v>
      </c>
      <c r="C834" t="s">
        <v>176</v>
      </c>
      <c r="D834" t="s">
        <v>37</v>
      </c>
      <c r="E834" t="s">
        <v>259</v>
      </c>
      <c r="F834" t="s">
        <v>640</v>
      </c>
      <c r="G834">
        <v>-50000</v>
      </c>
      <c r="H834" t="s">
        <v>171</v>
      </c>
      <c r="I834" t="s">
        <v>229</v>
      </c>
    </row>
    <row r="835" spans="1:10">
      <c r="A835" s="50">
        <v>44927</v>
      </c>
      <c r="B835" s="51">
        <v>0.7923611111111111</v>
      </c>
      <c r="C835" t="s">
        <v>173</v>
      </c>
      <c r="D835" t="s">
        <v>181</v>
      </c>
      <c r="E835" t="s">
        <v>33</v>
      </c>
      <c r="F835" t="s">
        <v>7</v>
      </c>
      <c r="G835">
        <v>300000</v>
      </c>
      <c r="H835" t="s">
        <v>171</v>
      </c>
      <c r="I835" t="s">
        <v>65</v>
      </c>
    </row>
    <row r="836" spans="1:10">
      <c r="A836" s="50">
        <v>44927</v>
      </c>
      <c r="B836" s="51">
        <v>0.7923611111111111</v>
      </c>
      <c r="C836" t="s">
        <v>176</v>
      </c>
      <c r="D836" t="s">
        <v>35</v>
      </c>
      <c r="E836" t="s">
        <v>273</v>
      </c>
      <c r="F836" t="s">
        <v>274</v>
      </c>
      <c r="G836">
        <v>-300000</v>
      </c>
      <c r="H836" t="s">
        <v>171</v>
      </c>
      <c r="I836" t="s">
        <v>69</v>
      </c>
    </row>
    <row r="837" spans="1:10">
      <c r="A837" s="50">
        <v>44927</v>
      </c>
      <c r="B837" s="51">
        <v>0.7909722222222222</v>
      </c>
      <c r="C837" t="s">
        <v>176</v>
      </c>
      <c r="D837" t="s">
        <v>35</v>
      </c>
      <c r="E837" t="s">
        <v>273</v>
      </c>
      <c r="F837" t="s">
        <v>268</v>
      </c>
      <c r="G837">
        <v>-300000</v>
      </c>
      <c r="H837" t="s">
        <v>171</v>
      </c>
      <c r="I837" t="s">
        <v>69</v>
      </c>
    </row>
    <row r="838" spans="1:10">
      <c r="A838" s="50">
        <v>44927</v>
      </c>
      <c r="B838" s="51">
        <v>0.7819444444444444</v>
      </c>
      <c r="C838" t="s">
        <v>173</v>
      </c>
      <c r="D838" t="s">
        <v>174</v>
      </c>
      <c r="E838" t="s">
        <v>33</v>
      </c>
      <c r="F838" t="s">
        <v>641</v>
      </c>
      <c r="G838">
        <v>1000000</v>
      </c>
      <c r="H838" t="s">
        <v>171</v>
      </c>
      <c r="I838" t="s">
        <v>74</v>
      </c>
    </row>
    <row r="839" spans="1:10">
      <c r="A839" s="50">
        <v>44927</v>
      </c>
      <c r="B839" s="51">
        <v>0.7819444444444444</v>
      </c>
      <c r="C839" t="s">
        <v>173</v>
      </c>
      <c r="D839" t="s">
        <v>174</v>
      </c>
      <c r="E839" t="s">
        <v>33</v>
      </c>
      <c r="F839" t="s">
        <v>642</v>
      </c>
      <c r="G839">
        <v>-1000000</v>
      </c>
      <c r="H839" t="s">
        <v>171</v>
      </c>
      <c r="I839" t="s">
        <v>66</v>
      </c>
      <c r="J839" t="s">
        <v>643</v>
      </c>
    </row>
    <row r="840" spans="1:10">
      <c r="A840" s="50">
        <v>44927</v>
      </c>
      <c r="B840" s="51">
        <v>0.7756944444444445</v>
      </c>
      <c r="C840" t="s">
        <v>173</v>
      </c>
      <c r="D840" t="s">
        <v>181</v>
      </c>
      <c r="E840" t="s">
        <v>33</v>
      </c>
      <c r="F840" t="s">
        <v>7</v>
      </c>
      <c r="G840">
        <v>1000000</v>
      </c>
      <c r="H840" t="s">
        <v>171</v>
      </c>
      <c r="I840" t="s">
        <v>66</v>
      </c>
    </row>
    <row r="841" spans="1:10">
      <c r="A841" s="50">
        <v>44927</v>
      </c>
      <c r="B841" s="51">
        <v>0.7756944444444445</v>
      </c>
      <c r="C841" t="s">
        <v>173</v>
      </c>
      <c r="D841" t="s">
        <v>181</v>
      </c>
      <c r="E841" t="s">
        <v>33</v>
      </c>
      <c r="F841" t="s">
        <v>7</v>
      </c>
      <c r="G841">
        <v>-1000000</v>
      </c>
      <c r="H841" t="s">
        <v>171</v>
      </c>
      <c r="I841" t="s">
        <v>69</v>
      </c>
    </row>
    <row r="842" spans="1:10">
      <c r="A842" s="50">
        <v>44927</v>
      </c>
      <c r="B842" s="51">
        <v>0.7347222222222223</v>
      </c>
      <c r="C842" t="s">
        <v>176</v>
      </c>
      <c r="D842" t="s">
        <v>51</v>
      </c>
      <c r="E842" t="s">
        <v>194</v>
      </c>
      <c r="F842" t="s">
        <v>644</v>
      </c>
      <c r="G842">
        <v>-75260</v>
      </c>
      <c r="H842" t="s">
        <v>171</v>
      </c>
      <c r="I842" t="s">
        <v>69</v>
      </c>
    </row>
    <row r="843" spans="1:10">
      <c r="A843" s="50">
        <v>44927</v>
      </c>
      <c r="B843" s="51">
        <v>0.7347222222222223</v>
      </c>
      <c r="C843" t="s">
        <v>176</v>
      </c>
      <c r="D843" t="s">
        <v>36</v>
      </c>
      <c r="E843" t="s">
        <v>380</v>
      </c>
      <c r="F843" t="s">
        <v>645</v>
      </c>
      <c r="G843">
        <v>-39000</v>
      </c>
      <c r="H843" t="s">
        <v>171</v>
      </c>
      <c r="I843" t="s">
        <v>69</v>
      </c>
    </row>
    <row r="844" spans="1:10">
      <c r="A844" s="50">
        <v>44927</v>
      </c>
      <c r="B844" s="51">
        <v>0.7340277777777777</v>
      </c>
      <c r="C844" t="s">
        <v>176</v>
      </c>
      <c r="D844" t="s">
        <v>51</v>
      </c>
      <c r="E844" t="s">
        <v>184</v>
      </c>
      <c r="F844" t="s">
        <v>184</v>
      </c>
      <c r="G844">
        <v>-37400</v>
      </c>
      <c r="H844" t="s">
        <v>171</v>
      </c>
      <c r="I844" t="s">
        <v>69</v>
      </c>
    </row>
    <row r="845" spans="1:10">
      <c r="A845" s="50">
        <v>44927</v>
      </c>
      <c r="B845" s="51">
        <v>0.7131944444444445</v>
      </c>
      <c r="C845" t="s">
        <v>169</v>
      </c>
      <c r="D845" t="s">
        <v>30</v>
      </c>
      <c r="E845" t="s">
        <v>33</v>
      </c>
      <c r="F845" t="s">
        <v>178</v>
      </c>
      <c r="G845">
        <v>465000</v>
      </c>
      <c r="H845" t="s">
        <v>171</v>
      </c>
      <c r="I845" t="s">
        <v>67</v>
      </c>
      <c r="J845" t="s">
        <v>615</v>
      </c>
    </row>
    <row r="846" spans="1:10">
      <c r="A846" s="50">
        <v>44927</v>
      </c>
      <c r="B846" s="51">
        <v>0.6476388888888889</v>
      </c>
      <c r="C846" t="s">
        <v>173</v>
      </c>
      <c r="D846" t="s">
        <v>181</v>
      </c>
      <c r="E846" t="s">
        <v>33</v>
      </c>
      <c r="F846" t="s">
        <v>183</v>
      </c>
      <c r="G846">
        <v>100000</v>
      </c>
      <c r="H846" t="s">
        <v>171</v>
      </c>
      <c r="I846" t="s">
        <v>180</v>
      </c>
    </row>
    <row r="847" spans="1:10">
      <c r="A847" s="50">
        <v>44927</v>
      </c>
      <c r="B847" s="51">
        <v>0.6472222222222223</v>
      </c>
      <c r="C847" t="s">
        <v>173</v>
      </c>
      <c r="D847" t="s">
        <v>181</v>
      </c>
      <c r="E847" t="s">
        <v>33</v>
      </c>
      <c r="F847" t="s">
        <v>182</v>
      </c>
      <c r="G847">
        <v>-100000</v>
      </c>
      <c r="H847" t="s">
        <v>171</v>
      </c>
      <c r="I847" t="s">
        <v>69</v>
      </c>
    </row>
    <row r="848" spans="1:10">
      <c r="A848" s="50">
        <v>44927</v>
      </c>
      <c r="B848" s="51">
        <v>0.6472222222222223</v>
      </c>
      <c r="C848" t="s">
        <v>176</v>
      </c>
      <c r="D848" t="s">
        <v>36</v>
      </c>
      <c r="E848" t="s">
        <v>380</v>
      </c>
      <c r="F848" t="s">
        <v>302</v>
      </c>
      <c r="G848">
        <v>-173902</v>
      </c>
      <c r="H848" t="s">
        <v>171</v>
      </c>
      <c r="I848" t="s">
        <v>180</v>
      </c>
      <c r="J848" t="s">
        <v>646</v>
      </c>
    </row>
    <row r="849" spans="1:9">
      <c r="A849" s="50">
        <v>44927</v>
      </c>
      <c r="B849" s="51">
        <v>0.6005787037037037</v>
      </c>
      <c r="C849" t="s">
        <v>176</v>
      </c>
      <c r="D849" t="s">
        <v>52</v>
      </c>
      <c r="E849" t="s">
        <v>203</v>
      </c>
      <c r="F849" t="s">
        <v>647</v>
      </c>
      <c r="G849">
        <v>-18000</v>
      </c>
      <c r="H849" t="s">
        <v>171</v>
      </c>
      <c r="I849" t="s">
        <v>229</v>
      </c>
    </row>
    <row r="850" spans="1:9">
      <c r="A850" s="50">
        <v>44926</v>
      </c>
      <c r="B850" s="51">
        <v>0.6502314814814815</v>
      </c>
      <c r="C850" t="s">
        <v>176</v>
      </c>
      <c r="D850" t="s">
        <v>46</v>
      </c>
      <c r="E850" t="s">
        <v>295</v>
      </c>
      <c r="F850" t="s">
        <v>648</v>
      </c>
      <c r="G850">
        <v>-29500</v>
      </c>
      <c r="H850" t="s">
        <v>171</v>
      </c>
      <c r="I850" t="s">
        <v>226</v>
      </c>
    </row>
    <row r="851" spans="1:9">
      <c r="A851" s="50">
        <v>44926</v>
      </c>
      <c r="B851" s="51">
        <v>0.4432754629629629</v>
      </c>
      <c r="C851" t="s">
        <v>176</v>
      </c>
      <c r="D851" t="s">
        <v>52</v>
      </c>
      <c r="E851" t="s">
        <v>203</v>
      </c>
      <c r="F851" t="s">
        <v>649</v>
      </c>
      <c r="G851">
        <v>-7200</v>
      </c>
      <c r="H851" t="s">
        <v>171</v>
      </c>
      <c r="I851" t="s">
        <v>226</v>
      </c>
    </row>
    <row r="852" spans="1:9">
      <c r="A852" s="50">
        <v>44926</v>
      </c>
      <c r="B852" s="51">
        <v>0.4361342592592592</v>
      </c>
      <c r="C852" t="s">
        <v>176</v>
      </c>
      <c r="D852" t="s">
        <v>39</v>
      </c>
      <c r="E852" t="s">
        <v>33</v>
      </c>
      <c r="F852" t="s">
        <v>231</v>
      </c>
      <c r="G852">
        <v>-5700</v>
      </c>
      <c r="H852" t="s">
        <v>171</v>
      </c>
      <c r="I852" t="s">
        <v>192</v>
      </c>
    </row>
    <row r="853" spans="1:9">
      <c r="A853" s="50">
        <v>44926</v>
      </c>
      <c r="B853" s="51">
        <v>0.4284143518518518</v>
      </c>
      <c r="C853" t="s">
        <v>176</v>
      </c>
      <c r="D853" t="s">
        <v>39</v>
      </c>
      <c r="E853" t="s">
        <v>33</v>
      </c>
      <c r="F853" t="s">
        <v>231</v>
      </c>
      <c r="G853">
        <v>6100</v>
      </c>
      <c r="H853" t="s">
        <v>171</v>
      </c>
      <c r="I853" t="s">
        <v>192</v>
      </c>
    </row>
    <row r="854" spans="1:9">
      <c r="A854" s="50">
        <v>44926</v>
      </c>
      <c r="B854" s="51">
        <v>0.4284027777777778</v>
      </c>
      <c r="C854" t="s">
        <v>176</v>
      </c>
      <c r="D854" t="s">
        <v>39</v>
      </c>
      <c r="E854" t="s">
        <v>33</v>
      </c>
      <c r="F854" t="s">
        <v>231</v>
      </c>
      <c r="G854">
        <v>-6100</v>
      </c>
      <c r="H854" t="s">
        <v>171</v>
      </c>
      <c r="I854" t="s">
        <v>192</v>
      </c>
    </row>
    <row r="855" spans="1:9">
      <c r="A855" s="50">
        <v>44926</v>
      </c>
      <c r="B855" s="51">
        <v>0.06075231481481481</v>
      </c>
      <c r="C855" t="s">
        <v>176</v>
      </c>
      <c r="D855" t="s">
        <v>44</v>
      </c>
      <c r="E855" t="s">
        <v>238</v>
      </c>
      <c r="F855" t="s">
        <v>483</v>
      </c>
      <c r="G855">
        <v>-10000</v>
      </c>
      <c r="H855" t="s">
        <v>171</v>
      </c>
      <c r="I855" t="s">
        <v>229</v>
      </c>
    </row>
    <row r="856" spans="1:9">
      <c r="A856" s="50">
        <v>44925</v>
      </c>
      <c r="B856" s="51">
        <v>0.8845486111111112</v>
      </c>
      <c r="C856" t="s">
        <v>176</v>
      </c>
      <c r="D856" t="s">
        <v>46</v>
      </c>
      <c r="E856" t="s">
        <v>507</v>
      </c>
      <c r="F856" t="s">
        <v>650</v>
      </c>
      <c r="G856">
        <v>-206000</v>
      </c>
      <c r="H856" t="s">
        <v>171</v>
      </c>
      <c r="I856" t="s">
        <v>367</v>
      </c>
    </row>
    <row r="857" spans="1:9">
      <c r="A857" s="50">
        <v>44923</v>
      </c>
      <c r="B857" s="51">
        <v>0.5269791666666667</v>
      </c>
      <c r="C857" t="s">
        <v>176</v>
      </c>
      <c r="D857" t="s">
        <v>52</v>
      </c>
      <c r="E857" t="s">
        <v>203</v>
      </c>
      <c r="F857" t="s">
        <v>308</v>
      </c>
      <c r="G857">
        <v>-7490</v>
      </c>
      <c r="H857" t="s">
        <v>171</v>
      </c>
      <c r="I857" t="s">
        <v>226</v>
      </c>
    </row>
    <row r="858" spans="1:9">
      <c r="A858" s="50">
        <v>44923</v>
      </c>
      <c r="B858" s="51">
        <v>0.02876157407407407</v>
      </c>
      <c r="C858" t="s">
        <v>176</v>
      </c>
      <c r="D858" t="s">
        <v>39</v>
      </c>
      <c r="E858" t="s">
        <v>230</v>
      </c>
      <c r="F858" t="s">
        <v>638</v>
      </c>
      <c r="G858">
        <v>-13000</v>
      </c>
      <c r="H858" t="s">
        <v>171</v>
      </c>
      <c r="I858" t="s">
        <v>367</v>
      </c>
    </row>
    <row r="859" spans="1:9">
      <c r="A859" s="50">
        <v>44922</v>
      </c>
      <c r="B859" s="51">
        <v>0.8996643518518519</v>
      </c>
      <c r="C859" t="s">
        <v>173</v>
      </c>
      <c r="D859" t="s">
        <v>173</v>
      </c>
      <c r="E859" t="s">
        <v>33</v>
      </c>
      <c r="F859" t="s">
        <v>651</v>
      </c>
      <c r="G859">
        <v>-15000</v>
      </c>
      <c r="H859" t="s">
        <v>171</v>
      </c>
      <c r="I859" t="s">
        <v>180</v>
      </c>
    </row>
    <row r="860" spans="1:9">
      <c r="A860" s="50">
        <v>44922</v>
      </c>
      <c r="B860" s="51">
        <v>0.7245601851851852</v>
      </c>
      <c r="C860" t="s">
        <v>176</v>
      </c>
      <c r="D860" t="s">
        <v>51</v>
      </c>
      <c r="E860" t="s">
        <v>397</v>
      </c>
      <c r="F860" t="s">
        <v>398</v>
      </c>
      <c r="G860">
        <v>-162520</v>
      </c>
      <c r="H860" t="s">
        <v>171</v>
      </c>
      <c r="I860" t="s">
        <v>367</v>
      </c>
    </row>
    <row r="861" spans="1:9">
      <c r="A861" s="50">
        <v>44921</v>
      </c>
      <c r="B861" s="51">
        <v>0.8372106481481482</v>
      </c>
      <c r="C861" t="s">
        <v>176</v>
      </c>
      <c r="D861" t="s">
        <v>40</v>
      </c>
      <c r="E861" t="s">
        <v>186</v>
      </c>
      <c r="F861" t="s">
        <v>652</v>
      </c>
      <c r="G861">
        <v>-46827</v>
      </c>
      <c r="H861" t="s">
        <v>171</v>
      </c>
      <c r="I861" t="s">
        <v>69</v>
      </c>
    </row>
    <row r="862" spans="1:9">
      <c r="A862" s="50">
        <v>44921</v>
      </c>
      <c r="B862" s="51">
        <v>0.80875</v>
      </c>
      <c r="C862" t="s">
        <v>176</v>
      </c>
      <c r="D862" t="s">
        <v>47</v>
      </c>
      <c r="E862" t="s">
        <v>653</v>
      </c>
      <c r="F862" t="s">
        <v>654</v>
      </c>
      <c r="G862">
        <v>-32367</v>
      </c>
      <c r="H862" t="s">
        <v>171</v>
      </c>
      <c r="I862" t="s">
        <v>226</v>
      </c>
    </row>
    <row r="863" spans="1:9">
      <c r="A863" s="50">
        <v>44921</v>
      </c>
      <c r="B863" s="51">
        <v>0.8083101851851852</v>
      </c>
      <c r="C863" t="s">
        <v>176</v>
      </c>
      <c r="D863" t="s">
        <v>53</v>
      </c>
      <c r="E863" t="s">
        <v>312</v>
      </c>
      <c r="F863" t="s">
        <v>313</v>
      </c>
      <c r="G863">
        <v>-1421300</v>
      </c>
      <c r="H863" t="s">
        <v>171</v>
      </c>
      <c r="I863" t="s">
        <v>69</v>
      </c>
    </row>
    <row r="864" spans="1:9">
      <c r="A864" s="50">
        <v>44921</v>
      </c>
      <c r="B864" s="51">
        <v>0.8031481481481482</v>
      </c>
      <c r="C864" t="s">
        <v>176</v>
      </c>
      <c r="D864" t="s">
        <v>40</v>
      </c>
      <c r="E864" t="s">
        <v>186</v>
      </c>
      <c r="F864" t="s">
        <v>655</v>
      </c>
      <c r="G864">
        <v>-159630</v>
      </c>
      <c r="H864" t="s">
        <v>171</v>
      </c>
      <c r="I864" t="s">
        <v>69</v>
      </c>
    </row>
    <row r="865" spans="1:9">
      <c r="A865" s="50">
        <v>44921</v>
      </c>
      <c r="B865" s="51">
        <v>0.7965393518518519</v>
      </c>
      <c r="C865" t="s">
        <v>176</v>
      </c>
      <c r="D865" t="s">
        <v>40</v>
      </c>
      <c r="E865" t="s">
        <v>186</v>
      </c>
      <c r="F865" t="s">
        <v>656</v>
      </c>
      <c r="G865">
        <v>-42860</v>
      </c>
      <c r="H865" t="s">
        <v>171</v>
      </c>
      <c r="I865" t="s">
        <v>69</v>
      </c>
    </row>
    <row r="866" spans="1:9">
      <c r="A866" s="50">
        <v>44921</v>
      </c>
      <c r="B866" s="51">
        <v>0.7230439814814815</v>
      </c>
      <c r="C866" t="s">
        <v>176</v>
      </c>
      <c r="D866" t="s">
        <v>40</v>
      </c>
      <c r="E866" t="s">
        <v>364</v>
      </c>
      <c r="F866" t="s">
        <v>365</v>
      </c>
      <c r="G866">
        <v>-468901</v>
      </c>
      <c r="H866" t="s">
        <v>171</v>
      </c>
      <c r="I866" t="s">
        <v>69</v>
      </c>
    </row>
    <row r="867" spans="1:9">
      <c r="A867" s="50">
        <v>44921</v>
      </c>
      <c r="B867" s="51">
        <v>0.5154166666666666</v>
      </c>
      <c r="C867" t="s">
        <v>176</v>
      </c>
      <c r="D867" t="s">
        <v>52</v>
      </c>
      <c r="E867" t="s">
        <v>203</v>
      </c>
      <c r="F867" t="s">
        <v>489</v>
      </c>
      <c r="G867">
        <v>-7200</v>
      </c>
      <c r="H867" t="s">
        <v>171</v>
      </c>
      <c r="I867" t="s">
        <v>226</v>
      </c>
    </row>
    <row r="868" spans="1:9">
      <c r="A868" s="50">
        <v>44921</v>
      </c>
      <c r="B868" s="51">
        <v>0.4248032407407407</v>
      </c>
      <c r="C868" t="s">
        <v>176</v>
      </c>
      <c r="D868" t="s">
        <v>51</v>
      </c>
      <c r="E868" t="s">
        <v>194</v>
      </c>
      <c r="F868" t="s">
        <v>366</v>
      </c>
      <c r="G868">
        <v>-37800</v>
      </c>
      <c r="H868" t="s">
        <v>171</v>
      </c>
      <c r="I868" t="s">
        <v>367</v>
      </c>
    </row>
    <row r="869" spans="1:9">
      <c r="A869" s="50">
        <v>44921</v>
      </c>
      <c r="B869" s="51">
        <v>0.397025462962963</v>
      </c>
      <c r="C869" t="s">
        <v>176</v>
      </c>
      <c r="D869" t="s">
        <v>40</v>
      </c>
      <c r="E869" t="s">
        <v>388</v>
      </c>
      <c r="F869" t="s">
        <v>399</v>
      </c>
      <c r="G869">
        <v>-18200</v>
      </c>
      <c r="H869" t="s">
        <v>171</v>
      </c>
      <c r="I869" t="s">
        <v>67</v>
      </c>
    </row>
    <row r="870" spans="1:9">
      <c r="A870" s="50">
        <v>44921</v>
      </c>
      <c r="B870" s="51">
        <v>0.183587962962963</v>
      </c>
      <c r="C870" t="s">
        <v>169</v>
      </c>
      <c r="D870" t="s">
        <v>33</v>
      </c>
      <c r="E870" t="s">
        <v>33</v>
      </c>
      <c r="F870" t="s">
        <v>287</v>
      </c>
      <c r="G870">
        <v>20000</v>
      </c>
      <c r="H870" t="s">
        <v>171</v>
      </c>
      <c r="I870" t="s">
        <v>75</v>
      </c>
    </row>
    <row r="871" spans="1:9">
      <c r="A871" s="50">
        <v>44921</v>
      </c>
      <c r="B871" s="51">
        <v>0.183587962962963</v>
      </c>
      <c r="C871" t="s">
        <v>176</v>
      </c>
      <c r="D871" t="s">
        <v>40</v>
      </c>
      <c r="E871" t="s">
        <v>177</v>
      </c>
      <c r="F871" t="s">
        <v>657</v>
      </c>
      <c r="G871">
        <v>-20000</v>
      </c>
      <c r="H871" t="s">
        <v>171</v>
      </c>
      <c r="I871" t="s">
        <v>69</v>
      </c>
    </row>
    <row r="872" spans="1:9">
      <c r="A872" s="50">
        <v>44920</v>
      </c>
      <c r="B872" s="51">
        <v>0.6497453703703704</v>
      </c>
      <c r="C872" t="s">
        <v>176</v>
      </c>
      <c r="D872" t="s">
        <v>52</v>
      </c>
      <c r="E872" t="s">
        <v>33</v>
      </c>
      <c r="F872" t="s">
        <v>616</v>
      </c>
      <c r="G872">
        <v>50000</v>
      </c>
      <c r="H872" t="s">
        <v>171</v>
      </c>
      <c r="I872" t="s">
        <v>367</v>
      </c>
    </row>
    <row r="873" spans="1:9">
      <c r="A873" s="50">
        <v>44920</v>
      </c>
      <c r="B873" s="51">
        <v>0.6495949074074074</v>
      </c>
      <c r="C873" t="s">
        <v>176</v>
      </c>
      <c r="D873" t="s">
        <v>52</v>
      </c>
      <c r="E873" t="s">
        <v>203</v>
      </c>
      <c r="F873" t="s">
        <v>616</v>
      </c>
      <c r="G873">
        <v>-50000</v>
      </c>
      <c r="H873" t="s">
        <v>171</v>
      </c>
      <c r="I873" t="s">
        <v>367</v>
      </c>
    </row>
    <row r="874" spans="1:9">
      <c r="A874" s="50">
        <v>44920</v>
      </c>
      <c r="B874" s="51">
        <v>0.6324537037037037</v>
      </c>
      <c r="C874" t="s">
        <v>176</v>
      </c>
      <c r="D874" t="s">
        <v>44</v>
      </c>
      <c r="E874" t="s">
        <v>256</v>
      </c>
      <c r="F874" t="s">
        <v>618</v>
      </c>
      <c r="G874">
        <v>-11000</v>
      </c>
      <c r="H874" t="s">
        <v>171</v>
      </c>
      <c r="I874" t="s">
        <v>69</v>
      </c>
    </row>
    <row r="875" spans="1:9">
      <c r="A875" s="50">
        <v>44920</v>
      </c>
      <c r="B875" s="51">
        <v>0.6324537037037037</v>
      </c>
      <c r="C875" t="s">
        <v>169</v>
      </c>
      <c r="D875" t="s">
        <v>28</v>
      </c>
      <c r="E875" t="s">
        <v>33</v>
      </c>
      <c r="F875" t="s">
        <v>232</v>
      </c>
      <c r="G875">
        <v>55</v>
      </c>
      <c r="H875" t="s">
        <v>171</v>
      </c>
      <c r="I875" t="s">
        <v>69</v>
      </c>
    </row>
    <row r="876" spans="1:9">
      <c r="A876" s="50">
        <v>44920</v>
      </c>
      <c r="B876" s="51">
        <v>0.5095717592592592</v>
      </c>
      <c r="C876" t="s">
        <v>176</v>
      </c>
      <c r="D876" t="s">
        <v>39</v>
      </c>
      <c r="E876" t="s">
        <v>235</v>
      </c>
      <c r="F876" t="s">
        <v>658</v>
      </c>
      <c r="G876">
        <v>-74600</v>
      </c>
      <c r="H876" t="s">
        <v>171</v>
      </c>
      <c r="I876" t="s">
        <v>367</v>
      </c>
    </row>
    <row r="877" spans="1:9">
      <c r="A877" s="50">
        <v>44920</v>
      </c>
      <c r="B877" s="51">
        <v>0.4019791666666667</v>
      </c>
      <c r="C877" t="s">
        <v>169</v>
      </c>
      <c r="D877" t="s">
        <v>33</v>
      </c>
      <c r="E877" t="s">
        <v>33</v>
      </c>
      <c r="F877" t="s">
        <v>287</v>
      </c>
      <c r="G877">
        <v>2781</v>
      </c>
      <c r="H877" t="s">
        <v>171</v>
      </c>
      <c r="I877" t="s">
        <v>69</v>
      </c>
    </row>
    <row r="878" spans="1:9">
      <c r="A878" s="50">
        <v>44920</v>
      </c>
      <c r="B878" s="51">
        <v>0.4019791666666667</v>
      </c>
      <c r="C878" t="s">
        <v>176</v>
      </c>
      <c r="D878" t="s">
        <v>33</v>
      </c>
      <c r="E878" t="s">
        <v>33</v>
      </c>
      <c r="F878" t="s">
        <v>317</v>
      </c>
      <c r="G878">
        <v>-380</v>
      </c>
      <c r="H878" t="s">
        <v>171</v>
      </c>
      <c r="I878" t="s">
        <v>69</v>
      </c>
    </row>
    <row r="879" spans="1:9">
      <c r="A879" s="50">
        <v>44920</v>
      </c>
      <c r="B879" s="51">
        <v>0.4019791666666667</v>
      </c>
      <c r="C879" t="s">
        <v>176</v>
      </c>
      <c r="D879" t="s">
        <v>33</v>
      </c>
      <c r="E879" t="s">
        <v>33</v>
      </c>
      <c r="F879" t="s">
        <v>317</v>
      </c>
      <c r="G879">
        <v>-30</v>
      </c>
      <c r="H879" t="s">
        <v>171</v>
      </c>
      <c r="I879" t="s">
        <v>69</v>
      </c>
    </row>
    <row r="880" spans="1:9">
      <c r="A880" s="50">
        <v>44919</v>
      </c>
      <c r="B880" s="51">
        <v>0.8538425925925925</v>
      </c>
      <c r="C880" t="s">
        <v>176</v>
      </c>
      <c r="D880" t="s">
        <v>40</v>
      </c>
      <c r="E880" t="s">
        <v>213</v>
      </c>
      <c r="F880" t="s">
        <v>659</v>
      </c>
      <c r="G880">
        <v>-118000</v>
      </c>
      <c r="H880" t="s">
        <v>171</v>
      </c>
      <c r="I880" t="s">
        <v>229</v>
      </c>
    </row>
    <row r="881" spans="1:9">
      <c r="A881" s="50">
        <v>44919</v>
      </c>
      <c r="B881" s="51">
        <v>0.789525462962963</v>
      </c>
      <c r="C881" t="s">
        <v>176</v>
      </c>
      <c r="D881" t="s">
        <v>44</v>
      </c>
      <c r="E881" t="s">
        <v>238</v>
      </c>
      <c r="F881" t="s">
        <v>660</v>
      </c>
      <c r="G881">
        <v>-10000</v>
      </c>
      <c r="H881" t="s">
        <v>171</v>
      </c>
      <c r="I881" t="s">
        <v>367</v>
      </c>
    </row>
    <row r="882" spans="1:9">
      <c r="A882" s="50">
        <v>44919</v>
      </c>
      <c r="B882" s="51">
        <v>0.7627662037037037</v>
      </c>
      <c r="C882" t="s">
        <v>173</v>
      </c>
      <c r="D882" t="s">
        <v>173</v>
      </c>
      <c r="E882" t="s">
        <v>33</v>
      </c>
      <c r="F882" t="s">
        <v>352</v>
      </c>
      <c r="G882">
        <v>40000</v>
      </c>
      <c r="H882" t="s">
        <v>171</v>
      </c>
      <c r="I882" t="s">
        <v>180</v>
      </c>
    </row>
    <row r="883" spans="1:9">
      <c r="A883" s="50">
        <v>44919</v>
      </c>
      <c r="B883" s="51">
        <v>0.7610416666666666</v>
      </c>
      <c r="C883" t="s">
        <v>176</v>
      </c>
      <c r="D883" t="s">
        <v>33</v>
      </c>
      <c r="E883" t="s">
        <v>33</v>
      </c>
      <c r="F883" t="s">
        <v>661</v>
      </c>
      <c r="G883">
        <v>-359000</v>
      </c>
      <c r="H883" t="s">
        <v>171</v>
      </c>
      <c r="I883" t="s">
        <v>229</v>
      </c>
    </row>
    <row r="884" spans="1:9">
      <c r="A884" s="50">
        <v>44919</v>
      </c>
      <c r="B884" s="51">
        <v>0.7269907407407408</v>
      </c>
      <c r="C884" t="s">
        <v>169</v>
      </c>
      <c r="D884" t="s">
        <v>30</v>
      </c>
      <c r="E884" t="s">
        <v>33</v>
      </c>
      <c r="F884" t="s">
        <v>662</v>
      </c>
      <c r="G884">
        <v>1</v>
      </c>
      <c r="H884" t="s">
        <v>171</v>
      </c>
      <c r="I884" t="s">
        <v>69</v>
      </c>
    </row>
    <row r="885" spans="1:9">
      <c r="A885" s="50">
        <v>44919</v>
      </c>
      <c r="B885" s="51">
        <v>0.7078125</v>
      </c>
      <c r="C885" t="s">
        <v>176</v>
      </c>
      <c r="D885" t="s">
        <v>52</v>
      </c>
      <c r="E885" t="s">
        <v>203</v>
      </c>
      <c r="F885" t="s">
        <v>663</v>
      </c>
      <c r="G885">
        <v>-10000</v>
      </c>
      <c r="H885" t="s">
        <v>171</v>
      </c>
      <c r="I885" t="s">
        <v>229</v>
      </c>
    </row>
    <row r="886" spans="1:9">
      <c r="A886" s="50">
        <v>44919</v>
      </c>
      <c r="B886" s="51">
        <v>0.3159259259259259</v>
      </c>
      <c r="C886" t="s">
        <v>169</v>
      </c>
      <c r="D886" t="s">
        <v>28</v>
      </c>
      <c r="E886" t="s">
        <v>33</v>
      </c>
      <c r="F886" t="s">
        <v>170</v>
      </c>
      <c r="G886">
        <v>32</v>
      </c>
      <c r="H886" t="s">
        <v>171</v>
      </c>
      <c r="I886" t="s">
        <v>67</v>
      </c>
    </row>
    <row r="887" spans="1:9">
      <c r="A887" s="50">
        <v>44918</v>
      </c>
      <c r="B887" s="51">
        <v>0.7427662037037037</v>
      </c>
      <c r="C887" t="s">
        <v>176</v>
      </c>
      <c r="D887" t="s">
        <v>40</v>
      </c>
      <c r="E887" t="s">
        <v>364</v>
      </c>
      <c r="F887" t="s">
        <v>664</v>
      </c>
      <c r="G887">
        <v>-4500</v>
      </c>
      <c r="H887" t="s">
        <v>171</v>
      </c>
      <c r="I887" t="s">
        <v>229</v>
      </c>
    </row>
    <row r="888" spans="1:9">
      <c r="A888" s="50">
        <v>44918</v>
      </c>
      <c r="B888" s="51">
        <v>0.7285879629629629</v>
      </c>
      <c r="C888" t="s">
        <v>176</v>
      </c>
      <c r="D888" t="s">
        <v>40</v>
      </c>
      <c r="E888" t="s">
        <v>177</v>
      </c>
      <c r="F888" t="s">
        <v>665</v>
      </c>
      <c r="G888">
        <v>-800</v>
      </c>
      <c r="H888" t="s">
        <v>171</v>
      </c>
      <c r="I888" t="s">
        <v>229</v>
      </c>
    </row>
    <row r="889" spans="1:9">
      <c r="A889" s="50">
        <v>44918</v>
      </c>
      <c r="B889" s="51">
        <v>0.7112962962962963</v>
      </c>
      <c r="C889" t="s">
        <v>176</v>
      </c>
      <c r="D889" t="s">
        <v>46</v>
      </c>
      <c r="E889" t="s">
        <v>196</v>
      </c>
      <c r="F889" t="s">
        <v>666</v>
      </c>
      <c r="G889">
        <v>-3000</v>
      </c>
      <c r="H889" t="s">
        <v>171</v>
      </c>
      <c r="I889" t="s">
        <v>192</v>
      </c>
    </row>
    <row r="890" spans="1:9">
      <c r="A890" s="50">
        <v>44918</v>
      </c>
      <c r="B890" s="51">
        <v>0.2148032407407408</v>
      </c>
      <c r="C890" t="s">
        <v>169</v>
      </c>
      <c r="D890" t="s">
        <v>29</v>
      </c>
      <c r="E890" t="s">
        <v>33</v>
      </c>
      <c r="F890" t="s">
        <v>193</v>
      </c>
      <c r="G890">
        <v>5368478</v>
      </c>
      <c r="H890" t="s">
        <v>171</v>
      </c>
      <c r="I890" t="s">
        <v>69</v>
      </c>
    </row>
    <row r="891" spans="1:9">
      <c r="A891" s="50">
        <v>44917</v>
      </c>
      <c r="B891" s="51">
        <v>0.9066898148148148</v>
      </c>
      <c r="C891" t="s">
        <v>169</v>
      </c>
      <c r="D891" t="s">
        <v>28</v>
      </c>
      <c r="E891" t="s">
        <v>33</v>
      </c>
      <c r="F891" t="s">
        <v>387</v>
      </c>
      <c r="G891">
        <v>7740</v>
      </c>
      <c r="H891" t="s">
        <v>171</v>
      </c>
      <c r="I891" t="s">
        <v>67</v>
      </c>
    </row>
    <row r="892" spans="1:9">
      <c r="A892" s="50">
        <v>44917</v>
      </c>
      <c r="B892" s="51">
        <v>0.9066550925925926</v>
      </c>
      <c r="C892" t="s">
        <v>176</v>
      </c>
      <c r="D892" t="s">
        <v>40</v>
      </c>
      <c r="E892" t="s">
        <v>388</v>
      </c>
      <c r="F892" t="s">
        <v>399</v>
      </c>
      <c r="G892">
        <v>-3500000</v>
      </c>
      <c r="H892" t="s">
        <v>171</v>
      </c>
      <c r="I892" t="s">
        <v>67</v>
      </c>
    </row>
    <row r="893" spans="1:9">
      <c r="A893" s="50">
        <v>44917</v>
      </c>
      <c r="B893" s="51">
        <v>0.9063888888888889</v>
      </c>
      <c r="C893" t="s">
        <v>169</v>
      </c>
      <c r="D893" t="s">
        <v>30</v>
      </c>
      <c r="E893" t="s">
        <v>33</v>
      </c>
      <c r="F893" t="s">
        <v>178</v>
      </c>
      <c r="G893">
        <v>3500000</v>
      </c>
      <c r="H893" t="s">
        <v>171</v>
      </c>
      <c r="I893" t="s">
        <v>67</v>
      </c>
    </row>
    <row r="894" spans="1:9">
      <c r="A894" s="50">
        <v>44917</v>
      </c>
      <c r="B894" s="51">
        <v>0.9034143518518518</v>
      </c>
      <c r="C894" t="s">
        <v>169</v>
      </c>
      <c r="D894" t="s">
        <v>28</v>
      </c>
      <c r="E894" t="s">
        <v>33</v>
      </c>
      <c r="F894" t="s">
        <v>387</v>
      </c>
      <c r="G894">
        <v>74120</v>
      </c>
      <c r="H894" t="s">
        <v>171</v>
      </c>
      <c r="I894" t="s">
        <v>67</v>
      </c>
    </row>
    <row r="895" spans="1:9">
      <c r="A895" s="50">
        <v>44917</v>
      </c>
      <c r="B895" s="51">
        <v>0.9033912037037037</v>
      </c>
      <c r="C895" t="s">
        <v>176</v>
      </c>
      <c r="D895" t="s">
        <v>40</v>
      </c>
      <c r="E895" t="s">
        <v>388</v>
      </c>
      <c r="F895" t="s">
        <v>399</v>
      </c>
      <c r="G895">
        <v>-33727734</v>
      </c>
      <c r="H895" t="s">
        <v>171</v>
      </c>
      <c r="I895" t="s">
        <v>67</v>
      </c>
    </row>
    <row r="896" spans="1:9">
      <c r="A896" s="50">
        <v>44917</v>
      </c>
      <c r="B896" s="51">
        <v>0.9013888888888889</v>
      </c>
      <c r="C896" t="s">
        <v>173</v>
      </c>
      <c r="D896" t="s">
        <v>181</v>
      </c>
      <c r="E896" t="s">
        <v>33</v>
      </c>
      <c r="F896" t="s">
        <v>7</v>
      </c>
      <c r="G896">
        <v>-33500000</v>
      </c>
      <c r="H896" t="s">
        <v>171</v>
      </c>
      <c r="I896" t="s">
        <v>69</v>
      </c>
    </row>
    <row r="897" spans="1:10">
      <c r="A897" s="50">
        <v>44917</v>
      </c>
      <c r="B897" s="51">
        <v>0.9013888888888889</v>
      </c>
      <c r="C897" t="s">
        <v>173</v>
      </c>
      <c r="D897" t="s">
        <v>181</v>
      </c>
      <c r="E897" t="s">
        <v>33</v>
      </c>
      <c r="F897" t="s">
        <v>7</v>
      </c>
      <c r="G897">
        <v>33500000</v>
      </c>
      <c r="H897" t="s">
        <v>171</v>
      </c>
      <c r="I897" t="s">
        <v>67</v>
      </c>
    </row>
    <row r="898" spans="1:10">
      <c r="A898" s="50">
        <v>44917</v>
      </c>
      <c r="B898" s="51">
        <v>0.5012847222222222</v>
      </c>
      <c r="C898" t="s">
        <v>176</v>
      </c>
      <c r="D898" t="s">
        <v>52</v>
      </c>
      <c r="E898" t="s">
        <v>203</v>
      </c>
      <c r="F898" t="s">
        <v>242</v>
      </c>
      <c r="G898">
        <v>-7300</v>
      </c>
      <c r="H898" t="s">
        <v>171</v>
      </c>
      <c r="I898" t="s">
        <v>226</v>
      </c>
    </row>
    <row r="899" spans="1:10">
      <c r="A899" s="50">
        <v>44916</v>
      </c>
      <c r="B899" s="51">
        <v>0.9275810185185185</v>
      </c>
      <c r="C899" t="s">
        <v>176</v>
      </c>
      <c r="D899" t="s">
        <v>44</v>
      </c>
      <c r="E899" t="s">
        <v>238</v>
      </c>
      <c r="F899" t="s">
        <v>636</v>
      </c>
      <c r="G899">
        <v>-10000</v>
      </c>
      <c r="H899" t="s">
        <v>171</v>
      </c>
      <c r="I899" t="s">
        <v>226</v>
      </c>
    </row>
    <row r="900" spans="1:10">
      <c r="A900" s="50">
        <v>44916</v>
      </c>
      <c r="B900" s="51">
        <v>0.6298611111111111</v>
      </c>
      <c r="C900" t="s">
        <v>173</v>
      </c>
      <c r="D900" t="s">
        <v>181</v>
      </c>
      <c r="E900" t="s">
        <v>33</v>
      </c>
      <c r="F900" t="s">
        <v>178</v>
      </c>
      <c r="G900">
        <v>10000000</v>
      </c>
      <c r="H900" t="s">
        <v>171</v>
      </c>
      <c r="I900" t="s">
        <v>69</v>
      </c>
    </row>
    <row r="901" spans="1:10">
      <c r="A901" s="50">
        <v>44916</v>
      </c>
      <c r="B901" s="51">
        <v>0.6159375</v>
      </c>
      <c r="C901" t="s">
        <v>176</v>
      </c>
      <c r="D901" t="s">
        <v>39</v>
      </c>
      <c r="E901" t="s">
        <v>240</v>
      </c>
      <c r="F901" t="s">
        <v>504</v>
      </c>
      <c r="G901">
        <v>-1200</v>
      </c>
      <c r="H901" t="s">
        <v>171</v>
      </c>
      <c r="I901" t="s">
        <v>226</v>
      </c>
    </row>
    <row r="902" spans="1:10">
      <c r="A902" s="50">
        <v>44916</v>
      </c>
      <c r="B902" s="51">
        <v>0.4427083333333333</v>
      </c>
      <c r="C902" t="s">
        <v>176</v>
      </c>
      <c r="D902" t="s">
        <v>36</v>
      </c>
      <c r="E902" t="s">
        <v>211</v>
      </c>
      <c r="F902" t="s">
        <v>212</v>
      </c>
      <c r="G902">
        <v>-50000</v>
      </c>
      <c r="H902" t="s">
        <v>171</v>
      </c>
      <c r="I902" t="s">
        <v>67</v>
      </c>
    </row>
    <row r="903" spans="1:10">
      <c r="A903" s="50">
        <v>44916</v>
      </c>
      <c r="B903" s="51">
        <v>0.3826388888888889</v>
      </c>
      <c r="C903" t="s">
        <v>176</v>
      </c>
      <c r="D903" t="s">
        <v>47</v>
      </c>
      <c r="E903" t="s">
        <v>33</v>
      </c>
      <c r="F903" t="s">
        <v>667</v>
      </c>
      <c r="G903">
        <v>-110000</v>
      </c>
      <c r="H903" t="s">
        <v>171</v>
      </c>
      <c r="I903" t="s">
        <v>226</v>
      </c>
      <c r="J903" t="s">
        <v>668</v>
      </c>
    </row>
    <row r="904" spans="1:10">
      <c r="A904" s="50">
        <v>44915</v>
      </c>
      <c r="B904" s="51">
        <v>0.5020254629629629</v>
      </c>
      <c r="C904" t="s">
        <v>176</v>
      </c>
      <c r="D904" t="s">
        <v>52</v>
      </c>
      <c r="E904" t="s">
        <v>203</v>
      </c>
      <c r="F904" t="s">
        <v>242</v>
      </c>
      <c r="G904">
        <v>-7000</v>
      </c>
      <c r="H904" t="s">
        <v>171</v>
      </c>
      <c r="I904" t="s">
        <v>226</v>
      </c>
    </row>
    <row r="905" spans="1:10">
      <c r="A905" s="50">
        <v>44914</v>
      </c>
      <c r="B905" s="51">
        <v>0.7477199074074075</v>
      </c>
      <c r="C905" t="s">
        <v>173</v>
      </c>
      <c r="D905" t="s">
        <v>173</v>
      </c>
      <c r="E905" t="s">
        <v>33</v>
      </c>
      <c r="F905" t="s">
        <v>351</v>
      </c>
      <c r="G905">
        <v>-20000</v>
      </c>
      <c r="H905" t="s">
        <v>171</v>
      </c>
      <c r="I905" t="s">
        <v>180</v>
      </c>
    </row>
    <row r="906" spans="1:10">
      <c r="A906" s="50">
        <v>44913</v>
      </c>
      <c r="B906" s="51">
        <v>0.7545949074074074</v>
      </c>
      <c r="C906" t="s">
        <v>176</v>
      </c>
      <c r="D906" t="s">
        <v>44</v>
      </c>
      <c r="E906" t="s">
        <v>413</v>
      </c>
      <c r="F906" t="s">
        <v>529</v>
      </c>
      <c r="G906">
        <v>-155380</v>
      </c>
      <c r="H906" t="s">
        <v>171</v>
      </c>
      <c r="I906" t="s">
        <v>226</v>
      </c>
    </row>
    <row r="907" spans="1:10">
      <c r="A907" s="50">
        <v>44913</v>
      </c>
      <c r="B907" s="51">
        <v>0.6866782407407407</v>
      </c>
      <c r="C907" t="s">
        <v>176</v>
      </c>
      <c r="D907" t="s">
        <v>40</v>
      </c>
      <c r="E907" t="s">
        <v>177</v>
      </c>
      <c r="F907" t="s">
        <v>669</v>
      </c>
      <c r="G907">
        <v>-50000</v>
      </c>
      <c r="H907" t="s">
        <v>171</v>
      </c>
      <c r="I907" t="s">
        <v>69</v>
      </c>
    </row>
    <row r="908" spans="1:10">
      <c r="A908" s="50">
        <v>44913</v>
      </c>
      <c r="B908" s="51">
        <v>0.08072916666666667</v>
      </c>
      <c r="C908" t="s">
        <v>176</v>
      </c>
      <c r="D908" t="s">
        <v>36</v>
      </c>
      <c r="E908" t="s">
        <v>380</v>
      </c>
      <c r="F908" t="s">
        <v>303</v>
      </c>
      <c r="G908">
        <v>-48000</v>
      </c>
      <c r="H908" t="s">
        <v>171</v>
      </c>
      <c r="I908" t="s">
        <v>192</v>
      </c>
    </row>
    <row r="909" spans="1:10">
      <c r="A909" s="50">
        <v>44912</v>
      </c>
      <c r="B909" s="51">
        <v>0.9517592592592593</v>
      </c>
      <c r="C909" t="s">
        <v>176</v>
      </c>
      <c r="D909" t="s">
        <v>36</v>
      </c>
      <c r="E909" t="s">
        <v>380</v>
      </c>
      <c r="F909" t="s">
        <v>303</v>
      </c>
      <c r="G909">
        <v>-47000</v>
      </c>
      <c r="H909" t="s">
        <v>171</v>
      </c>
      <c r="I909" t="s">
        <v>192</v>
      </c>
    </row>
    <row r="910" spans="1:10">
      <c r="A910" s="50">
        <v>44912</v>
      </c>
      <c r="B910" s="51">
        <v>0.6851273148148148</v>
      </c>
      <c r="C910" t="s">
        <v>176</v>
      </c>
      <c r="D910" t="s">
        <v>50</v>
      </c>
      <c r="E910" t="s">
        <v>245</v>
      </c>
      <c r="F910" t="s">
        <v>670</v>
      </c>
      <c r="G910">
        <v>-50000</v>
      </c>
      <c r="H910" t="s">
        <v>171</v>
      </c>
      <c r="I910" t="s">
        <v>226</v>
      </c>
    </row>
    <row r="911" spans="1:10">
      <c r="A911" s="50">
        <v>44912</v>
      </c>
      <c r="B911" s="51">
        <v>0.5956944444444444</v>
      </c>
      <c r="C911" t="s">
        <v>169</v>
      </c>
      <c r="D911" t="s">
        <v>30</v>
      </c>
      <c r="E911" t="s">
        <v>33</v>
      </c>
      <c r="F911" t="s">
        <v>530</v>
      </c>
      <c r="G911">
        <v>50000</v>
      </c>
      <c r="H911" t="s">
        <v>171</v>
      </c>
      <c r="I911" t="s">
        <v>69</v>
      </c>
    </row>
    <row r="912" spans="1:10">
      <c r="A912" s="50">
        <v>44912</v>
      </c>
      <c r="B912" s="51">
        <v>0.5886689814814815</v>
      </c>
      <c r="C912" t="s">
        <v>176</v>
      </c>
      <c r="D912" t="s">
        <v>40</v>
      </c>
      <c r="E912" t="s">
        <v>262</v>
      </c>
      <c r="F912" t="s">
        <v>671</v>
      </c>
      <c r="G912">
        <v>-50000</v>
      </c>
      <c r="H912" t="s">
        <v>171</v>
      </c>
      <c r="I912" t="s">
        <v>69</v>
      </c>
    </row>
    <row r="913" spans="1:9">
      <c r="A913" s="50">
        <v>44912</v>
      </c>
      <c r="B913" s="51">
        <v>0.3053935185185185</v>
      </c>
      <c r="C913" t="s">
        <v>169</v>
      </c>
      <c r="D913" t="s">
        <v>28</v>
      </c>
      <c r="E913" t="s">
        <v>33</v>
      </c>
      <c r="F913" t="s">
        <v>321</v>
      </c>
      <c r="G913">
        <v>8</v>
      </c>
      <c r="H913" t="s">
        <v>171</v>
      </c>
      <c r="I913" t="s">
        <v>66</v>
      </c>
    </row>
    <row r="914" spans="1:9">
      <c r="A914" s="50">
        <v>44912</v>
      </c>
      <c r="B914" s="51">
        <v>0.1571759259259259</v>
      </c>
      <c r="C914" t="s">
        <v>169</v>
      </c>
      <c r="D914" t="s">
        <v>28</v>
      </c>
      <c r="E914" t="s">
        <v>33</v>
      </c>
      <c r="F914" t="s">
        <v>672</v>
      </c>
      <c r="G914">
        <v>66</v>
      </c>
      <c r="H914" t="s">
        <v>171</v>
      </c>
      <c r="I914" t="s">
        <v>65</v>
      </c>
    </row>
    <row r="915" spans="1:9">
      <c r="A915" s="50">
        <v>44912</v>
      </c>
      <c r="B915" s="51">
        <v>0.02679398148148148</v>
      </c>
      <c r="C915" t="s">
        <v>169</v>
      </c>
      <c r="D915" t="s">
        <v>33</v>
      </c>
      <c r="E915" t="s">
        <v>33</v>
      </c>
      <c r="F915" t="s">
        <v>287</v>
      </c>
      <c r="G915">
        <v>3</v>
      </c>
      <c r="H915" t="s">
        <v>171</v>
      </c>
      <c r="I915" t="s">
        <v>63</v>
      </c>
    </row>
    <row r="916" spans="1:9">
      <c r="A916" s="50">
        <v>44911</v>
      </c>
      <c r="B916" s="51">
        <v>0.8119907407407407</v>
      </c>
      <c r="C916" t="s">
        <v>176</v>
      </c>
      <c r="D916" t="s">
        <v>46</v>
      </c>
      <c r="E916" t="s">
        <v>196</v>
      </c>
      <c r="F916" t="s">
        <v>197</v>
      </c>
      <c r="G916">
        <v>-27500</v>
      </c>
      <c r="H916" t="s">
        <v>171</v>
      </c>
      <c r="I916" t="s">
        <v>192</v>
      </c>
    </row>
    <row r="917" spans="1:9">
      <c r="A917" s="50">
        <v>44911</v>
      </c>
      <c r="B917" s="51">
        <v>0.5243865740740741</v>
      </c>
      <c r="C917" t="s">
        <v>176</v>
      </c>
      <c r="D917" t="s">
        <v>40</v>
      </c>
      <c r="E917" t="s">
        <v>177</v>
      </c>
      <c r="F917" t="s">
        <v>673</v>
      </c>
      <c r="G917">
        <v>-11000</v>
      </c>
      <c r="H917" t="s">
        <v>171</v>
      </c>
      <c r="I917" t="s">
        <v>229</v>
      </c>
    </row>
    <row r="918" spans="1:9">
      <c r="A918" s="50">
        <v>44911</v>
      </c>
      <c r="B918" s="51">
        <v>0.5206481481481482</v>
      </c>
      <c r="C918" t="s">
        <v>176</v>
      </c>
      <c r="D918" t="s">
        <v>40</v>
      </c>
      <c r="E918" t="s">
        <v>177</v>
      </c>
      <c r="F918" t="s">
        <v>674</v>
      </c>
      <c r="G918">
        <v>-8800</v>
      </c>
      <c r="H918" t="s">
        <v>171</v>
      </c>
      <c r="I918" t="s">
        <v>229</v>
      </c>
    </row>
    <row r="919" spans="1:9">
      <c r="A919" s="50">
        <v>44911</v>
      </c>
      <c r="B919" s="51">
        <v>0.5163194444444444</v>
      </c>
      <c r="C919" t="s">
        <v>176</v>
      </c>
      <c r="D919" t="s">
        <v>40</v>
      </c>
      <c r="E919" t="s">
        <v>262</v>
      </c>
      <c r="F919" t="s">
        <v>675</v>
      </c>
      <c r="G919">
        <v>-42600</v>
      </c>
      <c r="H919" t="s">
        <v>171</v>
      </c>
      <c r="I919" t="s">
        <v>229</v>
      </c>
    </row>
    <row r="920" spans="1:9">
      <c r="A920" s="50">
        <v>44910</v>
      </c>
      <c r="B920" s="51">
        <v>0.9669097222222223</v>
      </c>
      <c r="C920" t="s">
        <v>176</v>
      </c>
      <c r="D920" t="s">
        <v>52</v>
      </c>
      <c r="E920" t="s">
        <v>203</v>
      </c>
      <c r="F920" t="s">
        <v>676</v>
      </c>
      <c r="G920">
        <v>-70000</v>
      </c>
      <c r="H920" t="s">
        <v>171</v>
      </c>
      <c r="I920" t="s">
        <v>69</v>
      </c>
    </row>
    <row r="921" spans="1:9">
      <c r="A921" s="50">
        <v>44910</v>
      </c>
      <c r="B921" s="51">
        <v>0.9227199074074074</v>
      </c>
      <c r="C921" t="s">
        <v>176</v>
      </c>
      <c r="D921" t="s">
        <v>44</v>
      </c>
      <c r="E921" t="s">
        <v>238</v>
      </c>
      <c r="F921" t="s">
        <v>677</v>
      </c>
      <c r="G921">
        <v>-1000</v>
      </c>
      <c r="H921" t="s">
        <v>171</v>
      </c>
      <c r="I921" t="s">
        <v>226</v>
      </c>
    </row>
    <row r="922" spans="1:9">
      <c r="A922" s="50">
        <v>44908</v>
      </c>
      <c r="B922" s="51">
        <v>0.7964467592592592</v>
      </c>
      <c r="C922" t="s">
        <v>176</v>
      </c>
      <c r="D922" t="s">
        <v>40</v>
      </c>
      <c r="E922" t="s">
        <v>364</v>
      </c>
      <c r="F922" t="s">
        <v>223</v>
      </c>
      <c r="G922">
        <v>-4756198</v>
      </c>
      <c r="H922" t="s">
        <v>171</v>
      </c>
      <c r="I922" t="s">
        <v>69</v>
      </c>
    </row>
    <row r="923" spans="1:9">
      <c r="A923" s="50">
        <v>44908</v>
      </c>
      <c r="B923" s="51">
        <v>0.5076157407407408</v>
      </c>
      <c r="C923" t="s">
        <v>176</v>
      </c>
      <c r="D923" t="s">
        <v>52</v>
      </c>
      <c r="E923" t="s">
        <v>203</v>
      </c>
      <c r="F923" t="s">
        <v>242</v>
      </c>
      <c r="G923">
        <v>-7900</v>
      </c>
      <c r="H923" t="s">
        <v>171</v>
      </c>
      <c r="I923" t="s">
        <v>226</v>
      </c>
    </row>
    <row r="924" spans="1:9">
      <c r="A924" s="50">
        <v>44907</v>
      </c>
      <c r="B924" s="51">
        <v>0.9502314814814815</v>
      </c>
      <c r="C924" t="s">
        <v>176</v>
      </c>
      <c r="D924" t="s">
        <v>36</v>
      </c>
      <c r="E924" t="s">
        <v>380</v>
      </c>
      <c r="F924" t="s">
        <v>303</v>
      </c>
      <c r="G924">
        <v>-31000</v>
      </c>
      <c r="H924" t="s">
        <v>171</v>
      </c>
      <c r="I924" t="s">
        <v>192</v>
      </c>
    </row>
    <row r="925" spans="1:9">
      <c r="A925" s="50">
        <v>44907</v>
      </c>
      <c r="B925" s="51">
        <v>0.6131712962962963</v>
      </c>
      <c r="C925" t="s">
        <v>176</v>
      </c>
      <c r="D925" t="s">
        <v>39</v>
      </c>
      <c r="E925" t="s">
        <v>235</v>
      </c>
      <c r="F925" t="s">
        <v>678</v>
      </c>
      <c r="G925">
        <v>-3750</v>
      </c>
      <c r="H925" t="s">
        <v>171</v>
      </c>
      <c r="I925" t="s">
        <v>226</v>
      </c>
    </row>
    <row r="926" spans="1:9">
      <c r="A926" s="50">
        <v>44907</v>
      </c>
      <c r="B926" s="51">
        <v>0.4778587962962963</v>
      </c>
      <c r="C926" t="s">
        <v>169</v>
      </c>
      <c r="D926" t="s">
        <v>28</v>
      </c>
      <c r="E926" t="s">
        <v>33</v>
      </c>
      <c r="F926" t="s">
        <v>237</v>
      </c>
      <c r="G926">
        <v>1850000</v>
      </c>
      <c r="H926" t="s">
        <v>171</v>
      </c>
      <c r="I926" t="s">
        <v>69</v>
      </c>
    </row>
    <row r="927" spans="1:9">
      <c r="A927" s="50">
        <v>44907</v>
      </c>
      <c r="B927" s="51">
        <v>0.2762268518518519</v>
      </c>
      <c r="C927" t="s">
        <v>176</v>
      </c>
      <c r="D927" t="s">
        <v>40</v>
      </c>
      <c r="E927" t="s">
        <v>177</v>
      </c>
      <c r="F927" t="s">
        <v>482</v>
      </c>
      <c r="G927">
        <v>-900</v>
      </c>
      <c r="H927" t="s">
        <v>171</v>
      </c>
      <c r="I927" t="s">
        <v>69</v>
      </c>
    </row>
    <row r="928" spans="1:9">
      <c r="A928" s="50">
        <v>44906</v>
      </c>
      <c r="B928" s="51">
        <v>0.9639467592592592</v>
      </c>
      <c r="C928" t="s">
        <v>176</v>
      </c>
      <c r="D928" t="s">
        <v>44</v>
      </c>
      <c r="E928" t="s">
        <v>381</v>
      </c>
      <c r="F928" t="s">
        <v>382</v>
      </c>
      <c r="G928">
        <v>-10450</v>
      </c>
      <c r="H928" t="s">
        <v>171</v>
      </c>
      <c r="I928" t="s">
        <v>367</v>
      </c>
    </row>
    <row r="929" spans="1:9">
      <c r="A929" s="50">
        <v>44906</v>
      </c>
      <c r="B929" s="51">
        <v>0.7767939814814815</v>
      </c>
      <c r="C929" t="s">
        <v>176</v>
      </c>
      <c r="D929" t="s">
        <v>39</v>
      </c>
      <c r="E929" t="s">
        <v>230</v>
      </c>
      <c r="F929" t="s">
        <v>231</v>
      </c>
      <c r="G929">
        <v>-7100</v>
      </c>
      <c r="H929" t="s">
        <v>171</v>
      </c>
      <c r="I929" t="s">
        <v>192</v>
      </c>
    </row>
    <row r="930" spans="1:9">
      <c r="A930" s="50">
        <v>44906</v>
      </c>
      <c r="B930" s="51">
        <v>0.7672916666666667</v>
      </c>
      <c r="C930" t="s">
        <v>176</v>
      </c>
      <c r="D930" t="s">
        <v>39</v>
      </c>
      <c r="E930" t="s">
        <v>33</v>
      </c>
      <c r="F930" t="s">
        <v>231</v>
      </c>
      <c r="G930">
        <v>6800</v>
      </c>
      <c r="H930" t="s">
        <v>171</v>
      </c>
      <c r="I930" t="s">
        <v>192</v>
      </c>
    </row>
    <row r="931" spans="1:9">
      <c r="A931" s="50">
        <v>44906</v>
      </c>
      <c r="B931" s="51">
        <v>0.7672800925925926</v>
      </c>
      <c r="C931" t="s">
        <v>176</v>
      </c>
      <c r="D931" t="s">
        <v>39</v>
      </c>
      <c r="E931" t="s">
        <v>230</v>
      </c>
      <c r="F931" t="s">
        <v>231</v>
      </c>
      <c r="G931">
        <v>-6800</v>
      </c>
      <c r="H931" t="s">
        <v>171</v>
      </c>
      <c r="I931" t="s">
        <v>192</v>
      </c>
    </row>
    <row r="932" spans="1:9">
      <c r="A932" s="50">
        <v>44906</v>
      </c>
      <c r="B932" s="51">
        <v>0.765150462962963</v>
      </c>
      <c r="C932" t="s">
        <v>173</v>
      </c>
      <c r="D932" t="s">
        <v>181</v>
      </c>
      <c r="E932" t="s">
        <v>33</v>
      </c>
      <c r="F932" t="s">
        <v>7</v>
      </c>
      <c r="G932">
        <v>500000</v>
      </c>
      <c r="H932" t="s">
        <v>171</v>
      </c>
      <c r="I932" t="s">
        <v>67</v>
      </c>
    </row>
    <row r="933" spans="1:9">
      <c r="A933" s="50">
        <v>44906</v>
      </c>
      <c r="B933" s="51">
        <v>0.7651388888888889</v>
      </c>
      <c r="C933" t="s">
        <v>173</v>
      </c>
      <c r="D933" t="s">
        <v>181</v>
      </c>
      <c r="E933" t="s">
        <v>33</v>
      </c>
      <c r="F933" t="s">
        <v>183</v>
      </c>
      <c r="G933">
        <v>-500000</v>
      </c>
      <c r="H933" t="s">
        <v>171</v>
      </c>
      <c r="I933" t="s">
        <v>180</v>
      </c>
    </row>
    <row r="934" spans="1:9">
      <c r="A934" s="50">
        <v>44906</v>
      </c>
      <c r="B934" s="51">
        <v>0.7634837962962963</v>
      </c>
      <c r="C934" t="s">
        <v>169</v>
      </c>
      <c r="D934" t="s">
        <v>30</v>
      </c>
      <c r="E934" t="s">
        <v>33</v>
      </c>
      <c r="F934" t="s">
        <v>679</v>
      </c>
      <c r="G934">
        <v>1</v>
      </c>
      <c r="H934" t="s">
        <v>171</v>
      </c>
      <c r="I934" t="s">
        <v>69</v>
      </c>
    </row>
    <row r="935" spans="1:9">
      <c r="A935" s="50">
        <v>44906</v>
      </c>
      <c r="B935" s="51">
        <v>0.5417592592592593</v>
      </c>
      <c r="C935" t="s">
        <v>176</v>
      </c>
      <c r="D935" t="s">
        <v>33</v>
      </c>
      <c r="E935" t="s">
        <v>33</v>
      </c>
      <c r="F935" t="s">
        <v>680</v>
      </c>
      <c r="G935">
        <v>-37122</v>
      </c>
      <c r="H935" t="s">
        <v>171</v>
      </c>
      <c r="I935" t="s">
        <v>226</v>
      </c>
    </row>
    <row r="936" spans="1:9">
      <c r="A936" s="50">
        <v>44906</v>
      </c>
      <c r="B936" s="51">
        <v>0.5094675925925926</v>
      </c>
      <c r="C936" t="s">
        <v>176</v>
      </c>
      <c r="D936" t="s">
        <v>52</v>
      </c>
      <c r="E936" t="s">
        <v>203</v>
      </c>
      <c r="F936" t="s">
        <v>681</v>
      </c>
      <c r="G936">
        <v>-4500</v>
      </c>
      <c r="H936" t="s">
        <v>171</v>
      </c>
      <c r="I936" t="s">
        <v>226</v>
      </c>
    </row>
    <row r="937" spans="1:9">
      <c r="A937" s="50">
        <v>44906</v>
      </c>
      <c r="B937" s="51">
        <v>0.4999652777777778</v>
      </c>
      <c r="C937" t="s">
        <v>176</v>
      </c>
      <c r="D937" t="s">
        <v>53</v>
      </c>
      <c r="E937" t="s">
        <v>682</v>
      </c>
      <c r="F937" t="s">
        <v>683</v>
      </c>
      <c r="G937">
        <v>-250000</v>
      </c>
      <c r="H937" t="s">
        <v>171</v>
      </c>
      <c r="I937" t="s">
        <v>69</v>
      </c>
    </row>
    <row r="938" spans="1:9">
      <c r="A938" s="50">
        <v>44905</v>
      </c>
      <c r="B938" s="51">
        <v>0.9501620370370371</v>
      </c>
      <c r="C938" t="s">
        <v>173</v>
      </c>
      <c r="D938" t="s">
        <v>173</v>
      </c>
      <c r="E938" t="s">
        <v>33</v>
      </c>
      <c r="F938" t="s">
        <v>352</v>
      </c>
      <c r="G938">
        <v>100000</v>
      </c>
      <c r="H938" t="s">
        <v>171</v>
      </c>
      <c r="I938" t="s">
        <v>180</v>
      </c>
    </row>
    <row r="939" spans="1:9">
      <c r="A939" s="50">
        <v>44905</v>
      </c>
      <c r="B939" s="51">
        <v>0.8101388888888889</v>
      </c>
      <c r="C939" t="s">
        <v>176</v>
      </c>
      <c r="D939" t="s">
        <v>44</v>
      </c>
      <c r="E939" t="s">
        <v>413</v>
      </c>
      <c r="F939" t="s">
        <v>414</v>
      </c>
      <c r="G939">
        <v>-131200</v>
      </c>
      <c r="H939" t="s">
        <v>171</v>
      </c>
      <c r="I939" t="s">
        <v>367</v>
      </c>
    </row>
    <row r="940" spans="1:9">
      <c r="A940" s="50">
        <v>44905</v>
      </c>
      <c r="B940" s="51">
        <v>0.5621527777777777</v>
      </c>
      <c r="C940" t="s">
        <v>176</v>
      </c>
      <c r="D940" t="s">
        <v>39</v>
      </c>
      <c r="E940" t="s">
        <v>33</v>
      </c>
      <c r="F940" t="s">
        <v>231</v>
      </c>
      <c r="G940">
        <v>-6300</v>
      </c>
      <c r="H940" t="s">
        <v>171</v>
      </c>
      <c r="I940" t="s">
        <v>192</v>
      </c>
    </row>
    <row r="941" spans="1:9">
      <c r="A941" s="50">
        <v>44905</v>
      </c>
      <c r="B941" s="51">
        <v>0.5535416666666667</v>
      </c>
      <c r="C941" t="s">
        <v>176</v>
      </c>
      <c r="D941" t="s">
        <v>39</v>
      </c>
      <c r="E941" t="s">
        <v>33</v>
      </c>
      <c r="F941" t="s">
        <v>231</v>
      </c>
      <c r="G941">
        <v>6800</v>
      </c>
      <c r="H941" t="s">
        <v>171</v>
      </c>
      <c r="I941" t="s">
        <v>192</v>
      </c>
    </row>
    <row r="942" spans="1:9">
      <c r="A942" s="50">
        <v>44905</v>
      </c>
      <c r="B942" s="51">
        <v>0.5535300925925926</v>
      </c>
      <c r="C942" t="s">
        <v>176</v>
      </c>
      <c r="D942" t="s">
        <v>39</v>
      </c>
      <c r="E942" t="s">
        <v>33</v>
      </c>
      <c r="F942" t="s">
        <v>231</v>
      </c>
      <c r="G942">
        <v>-6800</v>
      </c>
      <c r="H942" t="s">
        <v>171</v>
      </c>
      <c r="I942" t="s">
        <v>192</v>
      </c>
    </row>
    <row r="943" spans="1:9">
      <c r="A943" s="50">
        <v>44904</v>
      </c>
      <c r="B943" s="51">
        <v>0.5198148148148148</v>
      </c>
      <c r="C943" t="s">
        <v>176</v>
      </c>
      <c r="D943" t="s">
        <v>52</v>
      </c>
      <c r="E943" t="s">
        <v>203</v>
      </c>
      <c r="F943" t="s">
        <v>242</v>
      </c>
      <c r="G943">
        <v>-7400</v>
      </c>
      <c r="H943" t="s">
        <v>171</v>
      </c>
      <c r="I943" t="s">
        <v>226</v>
      </c>
    </row>
    <row r="944" spans="1:9">
      <c r="A944" s="50">
        <v>44903</v>
      </c>
      <c r="B944" s="51">
        <v>0.9770949074074075</v>
      </c>
      <c r="C944" t="s">
        <v>176</v>
      </c>
      <c r="D944" t="s">
        <v>50</v>
      </c>
      <c r="E944" t="s">
        <v>684</v>
      </c>
      <c r="F944" t="s">
        <v>463</v>
      </c>
      <c r="G944">
        <v>-69800</v>
      </c>
      <c r="H944" t="s">
        <v>171</v>
      </c>
      <c r="I944" t="s">
        <v>229</v>
      </c>
    </row>
    <row r="945" spans="1:10">
      <c r="A945" s="50">
        <v>44902</v>
      </c>
      <c r="B945" s="51">
        <v>0.7952083333333333</v>
      </c>
      <c r="C945" t="s">
        <v>176</v>
      </c>
      <c r="D945" t="s">
        <v>53</v>
      </c>
      <c r="E945" t="s">
        <v>682</v>
      </c>
      <c r="F945" t="s">
        <v>685</v>
      </c>
      <c r="G945">
        <v>-50000</v>
      </c>
      <c r="H945" t="s">
        <v>171</v>
      </c>
      <c r="I945" t="s">
        <v>69</v>
      </c>
    </row>
    <row r="946" spans="1:10">
      <c r="A946" s="50">
        <v>44902</v>
      </c>
      <c r="B946" s="51">
        <v>0.6265625</v>
      </c>
      <c r="C946" t="s">
        <v>176</v>
      </c>
      <c r="D946" t="s">
        <v>40</v>
      </c>
      <c r="E946" t="s">
        <v>186</v>
      </c>
      <c r="F946" t="s">
        <v>686</v>
      </c>
      <c r="G946">
        <v>-40800</v>
      </c>
      <c r="H946" t="s">
        <v>171</v>
      </c>
      <c r="I946" t="s">
        <v>229</v>
      </c>
    </row>
    <row r="947" spans="1:10">
      <c r="A947" s="50">
        <v>44902</v>
      </c>
      <c r="B947" s="51">
        <v>0.5499074074074074</v>
      </c>
      <c r="C947" t="s">
        <v>176</v>
      </c>
      <c r="D947" t="s">
        <v>44</v>
      </c>
      <c r="E947" t="s">
        <v>413</v>
      </c>
      <c r="F947" t="s">
        <v>469</v>
      </c>
      <c r="G947">
        <v>-4600</v>
      </c>
      <c r="H947" t="s">
        <v>171</v>
      </c>
      <c r="I947" t="s">
        <v>226</v>
      </c>
    </row>
    <row r="948" spans="1:10">
      <c r="A948" s="50">
        <v>44902</v>
      </c>
      <c r="B948" s="51">
        <v>0.5140856481481482</v>
      </c>
      <c r="C948" t="s">
        <v>176</v>
      </c>
      <c r="D948" t="s">
        <v>46</v>
      </c>
      <c r="E948" t="s">
        <v>295</v>
      </c>
      <c r="F948" t="s">
        <v>687</v>
      </c>
      <c r="G948">
        <v>-1900</v>
      </c>
      <c r="H948" t="s">
        <v>171</v>
      </c>
      <c r="I948" t="s">
        <v>229</v>
      </c>
    </row>
    <row r="949" spans="1:10">
      <c r="A949" s="50">
        <v>44900</v>
      </c>
      <c r="B949" s="51">
        <v>0.5180439814814815</v>
      </c>
      <c r="C949" t="s">
        <v>176</v>
      </c>
      <c r="D949" t="s">
        <v>52</v>
      </c>
      <c r="E949" t="s">
        <v>203</v>
      </c>
      <c r="F949" t="s">
        <v>489</v>
      </c>
      <c r="G949">
        <v>-7700</v>
      </c>
      <c r="H949" t="s">
        <v>171</v>
      </c>
      <c r="I949" t="s">
        <v>226</v>
      </c>
    </row>
    <row r="950" spans="1:10">
      <c r="A950" s="50">
        <v>44900</v>
      </c>
      <c r="B950" s="51">
        <v>0.4644097222222222</v>
      </c>
      <c r="C950" t="s">
        <v>169</v>
      </c>
      <c r="D950" t="s">
        <v>28</v>
      </c>
      <c r="E950" t="s">
        <v>33</v>
      </c>
      <c r="F950" t="s">
        <v>688</v>
      </c>
      <c r="G950">
        <v>130000</v>
      </c>
      <c r="H950" t="s">
        <v>171</v>
      </c>
      <c r="I950" t="s">
        <v>69</v>
      </c>
    </row>
    <row r="951" spans="1:10">
      <c r="A951" s="50">
        <v>44899</v>
      </c>
      <c r="B951" s="51">
        <v>0.7561111111111111</v>
      </c>
      <c r="C951" t="s">
        <v>176</v>
      </c>
      <c r="D951" t="s">
        <v>40</v>
      </c>
      <c r="E951" t="s">
        <v>186</v>
      </c>
      <c r="F951" t="s">
        <v>689</v>
      </c>
      <c r="G951">
        <v>-628320</v>
      </c>
      <c r="H951" t="s">
        <v>171</v>
      </c>
      <c r="I951" t="s">
        <v>367</v>
      </c>
    </row>
    <row r="952" spans="1:10">
      <c r="A952" s="50">
        <v>44899</v>
      </c>
      <c r="B952" s="51">
        <v>0.4943402777777778</v>
      </c>
      <c r="C952" t="s">
        <v>176</v>
      </c>
      <c r="D952" t="s">
        <v>33</v>
      </c>
      <c r="E952" t="s">
        <v>33</v>
      </c>
      <c r="F952" t="s">
        <v>690</v>
      </c>
      <c r="G952">
        <v>-22700</v>
      </c>
      <c r="H952" t="s">
        <v>171</v>
      </c>
      <c r="I952" t="s">
        <v>226</v>
      </c>
    </row>
    <row r="953" spans="1:10">
      <c r="A953" s="50">
        <v>44899</v>
      </c>
      <c r="B953" s="51">
        <v>0.3972916666666667</v>
      </c>
      <c r="C953" t="s">
        <v>176</v>
      </c>
      <c r="D953" t="s">
        <v>33</v>
      </c>
      <c r="E953" t="s">
        <v>33</v>
      </c>
      <c r="F953" t="s">
        <v>691</v>
      </c>
      <c r="G953">
        <v>-9900</v>
      </c>
      <c r="H953" t="s">
        <v>171</v>
      </c>
      <c r="I953" t="s">
        <v>226</v>
      </c>
    </row>
    <row r="954" spans="1:10">
      <c r="A954" s="50">
        <v>44898</v>
      </c>
      <c r="B954" s="51">
        <v>0.8013888888888889</v>
      </c>
      <c r="C954" t="s">
        <v>176</v>
      </c>
      <c r="D954" t="s">
        <v>35</v>
      </c>
      <c r="E954" t="s">
        <v>331</v>
      </c>
      <c r="F954" t="s">
        <v>332</v>
      </c>
      <c r="G954">
        <v>-583455</v>
      </c>
      <c r="H954" t="s">
        <v>171</v>
      </c>
      <c r="I954" t="s">
        <v>333</v>
      </c>
      <c r="J954" t="s">
        <v>334</v>
      </c>
    </row>
    <row r="955" spans="1:10">
      <c r="A955" s="50">
        <v>44898</v>
      </c>
      <c r="B955" s="51">
        <v>0.7986574074074074</v>
      </c>
      <c r="C955" t="s">
        <v>176</v>
      </c>
      <c r="D955" t="s">
        <v>35</v>
      </c>
      <c r="E955" t="s">
        <v>331</v>
      </c>
      <c r="F955" t="s">
        <v>335</v>
      </c>
      <c r="G955">
        <v>-837999</v>
      </c>
      <c r="H955" t="s">
        <v>171</v>
      </c>
      <c r="I955" t="s">
        <v>192</v>
      </c>
      <c r="J955" t="s">
        <v>334</v>
      </c>
    </row>
    <row r="956" spans="1:10">
      <c r="A956" s="50">
        <v>44898</v>
      </c>
      <c r="B956" s="51">
        <v>0.4849537037037037</v>
      </c>
      <c r="C956" t="s">
        <v>176</v>
      </c>
      <c r="D956" t="s">
        <v>46</v>
      </c>
      <c r="E956" t="s">
        <v>196</v>
      </c>
      <c r="F956" t="s">
        <v>197</v>
      </c>
      <c r="G956">
        <v>-30900</v>
      </c>
      <c r="H956" t="s">
        <v>171</v>
      </c>
      <c r="I956" t="s">
        <v>192</v>
      </c>
    </row>
    <row r="957" spans="1:10">
      <c r="A957" s="50">
        <v>44897</v>
      </c>
      <c r="B957" s="51">
        <v>0.8347106481481481</v>
      </c>
      <c r="C957" t="s">
        <v>173</v>
      </c>
      <c r="D957" t="s">
        <v>173</v>
      </c>
      <c r="E957" t="s">
        <v>33</v>
      </c>
      <c r="F957" t="s">
        <v>352</v>
      </c>
      <c r="G957">
        <v>-20000</v>
      </c>
      <c r="H957" t="s">
        <v>171</v>
      </c>
      <c r="I957" t="s">
        <v>180</v>
      </c>
    </row>
    <row r="958" spans="1:10">
      <c r="A958" s="50">
        <v>44897</v>
      </c>
      <c r="B958" s="51">
        <v>0.8292013888888888</v>
      </c>
      <c r="C958" t="s">
        <v>176</v>
      </c>
      <c r="D958" t="s">
        <v>40</v>
      </c>
      <c r="E958" t="s">
        <v>177</v>
      </c>
      <c r="F958" t="s">
        <v>692</v>
      </c>
      <c r="G958">
        <v>-65000</v>
      </c>
      <c r="H958" t="s">
        <v>171</v>
      </c>
      <c r="I958" t="s">
        <v>229</v>
      </c>
    </row>
    <row r="959" spans="1:10">
      <c r="A959" s="50">
        <v>44897</v>
      </c>
      <c r="B959" s="51">
        <v>0.8031365740740741</v>
      </c>
      <c r="C959" t="s">
        <v>169</v>
      </c>
      <c r="D959" t="s">
        <v>28</v>
      </c>
      <c r="E959" t="s">
        <v>33</v>
      </c>
      <c r="F959" t="s">
        <v>693</v>
      </c>
      <c r="G959">
        <v>21000</v>
      </c>
      <c r="H959" t="s">
        <v>171</v>
      </c>
      <c r="I959" t="s">
        <v>69</v>
      </c>
    </row>
    <row r="960" spans="1:10">
      <c r="A960" s="50">
        <v>44897</v>
      </c>
      <c r="B960" s="51">
        <v>0.7077314814814815</v>
      </c>
      <c r="C960" t="s">
        <v>176</v>
      </c>
      <c r="D960" t="s">
        <v>44</v>
      </c>
      <c r="E960" t="s">
        <v>256</v>
      </c>
      <c r="F960" t="s">
        <v>618</v>
      </c>
      <c r="G960">
        <v>-13000</v>
      </c>
      <c r="H960" t="s">
        <v>171</v>
      </c>
      <c r="I960" t="s">
        <v>69</v>
      </c>
    </row>
    <row r="961" spans="1:9">
      <c r="A961" s="50">
        <v>44897</v>
      </c>
      <c r="B961" s="51">
        <v>0.7077314814814815</v>
      </c>
      <c r="C961" t="s">
        <v>169</v>
      </c>
      <c r="D961" t="s">
        <v>28</v>
      </c>
      <c r="E961" t="s">
        <v>33</v>
      </c>
      <c r="F961" t="s">
        <v>232</v>
      </c>
      <c r="G961">
        <v>65</v>
      </c>
      <c r="H961" t="s">
        <v>171</v>
      </c>
      <c r="I961" t="s">
        <v>69</v>
      </c>
    </row>
    <row r="962" spans="1:9">
      <c r="A962" s="50">
        <v>44897</v>
      </c>
      <c r="B962" s="51">
        <v>0.6478240740740741</v>
      </c>
      <c r="C962" t="s">
        <v>176</v>
      </c>
      <c r="D962" t="s">
        <v>39</v>
      </c>
      <c r="E962" t="s">
        <v>235</v>
      </c>
      <c r="F962" t="s">
        <v>470</v>
      </c>
      <c r="G962">
        <v>-1450</v>
      </c>
      <c r="H962" t="s">
        <v>171</v>
      </c>
      <c r="I962" t="s">
        <v>226</v>
      </c>
    </row>
    <row r="963" spans="1:9">
      <c r="A963" s="50">
        <v>44897</v>
      </c>
      <c r="B963" s="51">
        <v>0.6478240740740741</v>
      </c>
      <c r="C963" t="s">
        <v>176</v>
      </c>
      <c r="D963" t="s">
        <v>39</v>
      </c>
      <c r="E963" t="s">
        <v>240</v>
      </c>
      <c r="F963" t="s">
        <v>471</v>
      </c>
      <c r="G963">
        <v>-1450</v>
      </c>
      <c r="H963" t="s">
        <v>171</v>
      </c>
      <c r="I963" t="s">
        <v>226</v>
      </c>
    </row>
    <row r="964" spans="1:9">
      <c r="A964" s="50">
        <v>44897</v>
      </c>
      <c r="B964" s="51">
        <v>0.08761574074074074</v>
      </c>
      <c r="C964" t="s">
        <v>176</v>
      </c>
      <c r="D964" t="s">
        <v>39</v>
      </c>
      <c r="E964" t="s">
        <v>240</v>
      </c>
      <c r="F964" t="s">
        <v>694</v>
      </c>
      <c r="G964">
        <v>-1250</v>
      </c>
      <c r="H964" t="s">
        <v>171</v>
      </c>
      <c r="I964" t="s">
        <v>367</v>
      </c>
    </row>
    <row r="965" spans="1:9">
      <c r="A965" s="50">
        <v>44897</v>
      </c>
      <c r="B965" s="51">
        <v>0.08760416666666666</v>
      </c>
      <c r="C965" t="s">
        <v>176</v>
      </c>
      <c r="D965" t="s">
        <v>39</v>
      </c>
      <c r="E965" t="s">
        <v>235</v>
      </c>
      <c r="F965" t="s">
        <v>418</v>
      </c>
      <c r="G965">
        <v>-19050</v>
      </c>
      <c r="H965" t="s">
        <v>171</v>
      </c>
      <c r="I965" t="s">
        <v>367</v>
      </c>
    </row>
    <row r="966" spans="1:9">
      <c r="A966" s="50">
        <v>44897</v>
      </c>
      <c r="B966" s="51">
        <v>0.08760416666666666</v>
      </c>
      <c r="C966" t="s">
        <v>176</v>
      </c>
      <c r="D966" t="s">
        <v>39</v>
      </c>
      <c r="E966" t="s">
        <v>240</v>
      </c>
      <c r="F966" t="s">
        <v>520</v>
      </c>
      <c r="G966">
        <v>-2500</v>
      </c>
      <c r="H966" t="s">
        <v>171</v>
      </c>
      <c r="I966" t="s">
        <v>367</v>
      </c>
    </row>
    <row r="967" spans="1:9">
      <c r="A967" s="50">
        <v>44897</v>
      </c>
      <c r="B967" s="51">
        <v>0.08760416666666666</v>
      </c>
      <c r="C967" t="s">
        <v>176</v>
      </c>
      <c r="D967" t="s">
        <v>39</v>
      </c>
      <c r="E967" t="s">
        <v>240</v>
      </c>
      <c r="F967" t="s">
        <v>419</v>
      </c>
      <c r="G967">
        <v>-700</v>
      </c>
      <c r="H967" t="s">
        <v>171</v>
      </c>
      <c r="I967" t="s">
        <v>367</v>
      </c>
    </row>
    <row r="968" spans="1:9">
      <c r="A968" s="50">
        <v>44897</v>
      </c>
      <c r="B968" s="51">
        <v>0.08760416666666666</v>
      </c>
      <c r="C968" t="s">
        <v>176</v>
      </c>
      <c r="D968" t="s">
        <v>39</v>
      </c>
      <c r="E968" t="s">
        <v>240</v>
      </c>
      <c r="F968" t="s">
        <v>417</v>
      </c>
      <c r="G968">
        <v>-12000</v>
      </c>
      <c r="H968" t="s">
        <v>171</v>
      </c>
      <c r="I968" t="s">
        <v>367</v>
      </c>
    </row>
    <row r="969" spans="1:9">
      <c r="A969" s="50">
        <v>44896</v>
      </c>
      <c r="B969" s="51">
        <v>0.8763773148148148</v>
      </c>
      <c r="C969" t="s">
        <v>169</v>
      </c>
      <c r="D969" t="s">
        <v>31</v>
      </c>
      <c r="E969" t="s">
        <v>33</v>
      </c>
      <c r="F969" t="s">
        <v>695</v>
      </c>
      <c r="G969">
        <v>16300000</v>
      </c>
      <c r="H969" t="s">
        <v>171</v>
      </c>
      <c r="I969" t="s">
        <v>69</v>
      </c>
    </row>
    <row r="970" spans="1:9">
      <c r="A970" s="50">
        <v>44896</v>
      </c>
      <c r="B970" s="51">
        <v>0.8737268518518518</v>
      </c>
      <c r="C970" t="s">
        <v>169</v>
      </c>
      <c r="D970" t="s">
        <v>28</v>
      </c>
      <c r="E970" t="s">
        <v>33</v>
      </c>
      <c r="F970" t="s">
        <v>696</v>
      </c>
      <c r="G970">
        <v>4700000</v>
      </c>
      <c r="H970" t="s">
        <v>171</v>
      </c>
      <c r="I970" t="s">
        <v>69</v>
      </c>
    </row>
    <row r="971" spans="1:9">
      <c r="A971" s="50">
        <v>44896</v>
      </c>
      <c r="B971" s="51">
        <v>0.8181712962962963</v>
      </c>
      <c r="C971" t="s">
        <v>176</v>
      </c>
      <c r="D971" t="s">
        <v>46</v>
      </c>
      <c r="E971" t="s">
        <v>305</v>
      </c>
      <c r="F971" t="s">
        <v>306</v>
      </c>
      <c r="G971">
        <v>-282000</v>
      </c>
      <c r="H971" t="s">
        <v>171</v>
      </c>
      <c r="I971" t="s">
        <v>69</v>
      </c>
    </row>
    <row r="972" spans="1:9">
      <c r="A972" s="50">
        <v>44896</v>
      </c>
      <c r="B972" s="51">
        <v>0.730011574074074</v>
      </c>
      <c r="C972" t="s">
        <v>169</v>
      </c>
      <c r="D972" t="s">
        <v>30</v>
      </c>
      <c r="E972" t="s">
        <v>33</v>
      </c>
      <c r="F972" t="s">
        <v>697</v>
      </c>
      <c r="G972">
        <v>100000</v>
      </c>
      <c r="H972" t="s">
        <v>171</v>
      </c>
      <c r="I972" t="s">
        <v>69</v>
      </c>
    </row>
    <row r="973" spans="1:9">
      <c r="A973" s="50">
        <v>44896</v>
      </c>
      <c r="B973" s="51">
        <v>0.5169097222222222</v>
      </c>
      <c r="C973" t="s">
        <v>173</v>
      </c>
      <c r="D973" t="s">
        <v>173</v>
      </c>
      <c r="E973" t="s">
        <v>33</v>
      </c>
      <c r="F973" t="s">
        <v>352</v>
      </c>
      <c r="G973">
        <v>-300000</v>
      </c>
      <c r="H973" t="s">
        <v>171</v>
      </c>
      <c r="I973" t="s">
        <v>180</v>
      </c>
    </row>
    <row r="974" spans="1:9">
      <c r="A974" s="50">
        <v>44896</v>
      </c>
      <c r="B974" s="51">
        <v>0.5127546296296296</v>
      </c>
      <c r="C974" t="s">
        <v>169</v>
      </c>
      <c r="D974" t="s">
        <v>28</v>
      </c>
      <c r="E974" t="s">
        <v>33</v>
      </c>
      <c r="F974" t="s">
        <v>698</v>
      </c>
      <c r="G974">
        <v>300000</v>
      </c>
      <c r="H974" t="s">
        <v>171</v>
      </c>
      <c r="I974" t="s">
        <v>69</v>
      </c>
    </row>
    <row r="975" spans="1:9">
      <c r="A975" s="50">
        <v>44895</v>
      </c>
      <c r="B975" s="51">
        <v>0.8837615740740741</v>
      </c>
      <c r="C975" t="s">
        <v>176</v>
      </c>
      <c r="D975" t="s">
        <v>40</v>
      </c>
      <c r="E975" t="s">
        <v>177</v>
      </c>
      <c r="F975" t="s">
        <v>699</v>
      </c>
      <c r="G975">
        <v>-40000</v>
      </c>
      <c r="H975" t="s">
        <v>171</v>
      </c>
      <c r="I975" t="s">
        <v>229</v>
      </c>
    </row>
    <row r="976" spans="1:9">
      <c r="A976" s="50">
        <v>44895</v>
      </c>
      <c r="B976" s="51">
        <v>0.861087962962963</v>
      </c>
      <c r="C976" t="s">
        <v>173</v>
      </c>
      <c r="D976" t="s">
        <v>173</v>
      </c>
      <c r="E976" t="s">
        <v>33</v>
      </c>
      <c r="F976" t="s">
        <v>700</v>
      </c>
      <c r="G976">
        <v>-141210</v>
      </c>
      <c r="H976" t="s">
        <v>171</v>
      </c>
      <c r="I976" t="s">
        <v>180</v>
      </c>
    </row>
    <row r="977" spans="1:9">
      <c r="A977" s="50">
        <v>44895</v>
      </c>
      <c r="B977" s="51">
        <v>0.1525578703703704</v>
      </c>
      <c r="C977" t="s">
        <v>176</v>
      </c>
      <c r="D977" t="s">
        <v>52</v>
      </c>
      <c r="E977" t="s">
        <v>203</v>
      </c>
      <c r="F977" t="s">
        <v>701</v>
      </c>
      <c r="G977">
        <v>-16195</v>
      </c>
      <c r="H977" t="s">
        <v>171</v>
      </c>
      <c r="I977" t="s">
        <v>226</v>
      </c>
    </row>
    <row r="978" spans="1:9">
      <c r="A978" s="50">
        <v>44894</v>
      </c>
      <c r="B978" s="51">
        <v>0.6486342592592592</v>
      </c>
      <c r="C978" t="s">
        <v>176</v>
      </c>
      <c r="D978" t="s">
        <v>35</v>
      </c>
      <c r="E978" t="s">
        <v>702</v>
      </c>
      <c r="F978" t="s">
        <v>703</v>
      </c>
      <c r="G978">
        <v>-614000</v>
      </c>
      <c r="H978" t="s">
        <v>171</v>
      </c>
      <c r="I978" t="s">
        <v>298</v>
      </c>
    </row>
    <row r="979" spans="1:9">
      <c r="A979" s="50">
        <v>44894</v>
      </c>
      <c r="B979" s="51">
        <v>0.5663078703703703</v>
      </c>
      <c r="C979" t="s">
        <v>176</v>
      </c>
      <c r="D979" t="s">
        <v>47</v>
      </c>
      <c r="E979" t="s">
        <v>653</v>
      </c>
      <c r="F979" t="s">
        <v>704</v>
      </c>
      <c r="G979">
        <v>-15368</v>
      </c>
      <c r="H979" t="s">
        <v>171</v>
      </c>
      <c r="I979" t="s">
        <v>226</v>
      </c>
    </row>
    <row r="980" spans="1:9">
      <c r="A980" s="50">
        <v>44894</v>
      </c>
      <c r="B980" s="51">
        <v>0.4971296296296296</v>
      </c>
      <c r="C980" t="s">
        <v>176</v>
      </c>
      <c r="D980" t="s">
        <v>47</v>
      </c>
      <c r="E980" t="s">
        <v>653</v>
      </c>
      <c r="F980" t="s">
        <v>705</v>
      </c>
      <c r="G980">
        <v>-1351646</v>
      </c>
      <c r="H980" t="s">
        <v>171</v>
      </c>
      <c r="I980" t="s">
        <v>226</v>
      </c>
    </row>
    <row r="981" spans="1:9">
      <c r="A981" s="50">
        <v>44894</v>
      </c>
      <c r="B981" s="51">
        <v>0.4811574074074074</v>
      </c>
      <c r="C981" t="s">
        <v>169</v>
      </c>
      <c r="D981" t="s">
        <v>30</v>
      </c>
      <c r="E981" t="s">
        <v>33</v>
      </c>
      <c r="F981" t="s">
        <v>385</v>
      </c>
      <c r="G981">
        <v>308636</v>
      </c>
      <c r="H981" t="s">
        <v>171</v>
      </c>
      <c r="I981" t="s">
        <v>69</v>
      </c>
    </row>
    <row r="982" spans="1:9">
      <c r="A982" s="50">
        <v>44894</v>
      </c>
      <c r="B982" s="51">
        <v>0.4321759259259259</v>
      </c>
      <c r="C982" t="s">
        <v>176</v>
      </c>
      <c r="D982" t="s">
        <v>33</v>
      </c>
      <c r="E982" t="s">
        <v>33</v>
      </c>
      <c r="F982" t="s">
        <v>706</v>
      </c>
      <c r="G982">
        <v>-1352</v>
      </c>
      <c r="H982" t="s">
        <v>171</v>
      </c>
      <c r="I982" t="s">
        <v>226</v>
      </c>
    </row>
    <row r="983" spans="1:9">
      <c r="A983" s="50">
        <v>44894</v>
      </c>
      <c r="B983" s="51">
        <v>0.4239467592592592</v>
      </c>
      <c r="C983" t="s">
        <v>169</v>
      </c>
      <c r="D983" t="s">
        <v>28</v>
      </c>
      <c r="E983" t="s">
        <v>33</v>
      </c>
      <c r="F983" t="s">
        <v>688</v>
      </c>
      <c r="G983">
        <v>10000</v>
      </c>
      <c r="H983" t="s">
        <v>171</v>
      </c>
      <c r="I983" t="s">
        <v>69</v>
      </c>
    </row>
    <row r="984" spans="1:9">
      <c r="A984" s="50">
        <v>44894</v>
      </c>
      <c r="B984" s="51">
        <v>0.2575925925925926</v>
      </c>
      <c r="C984" t="s">
        <v>176</v>
      </c>
      <c r="D984" t="s">
        <v>46</v>
      </c>
      <c r="E984" t="s">
        <v>383</v>
      </c>
      <c r="F984" t="s">
        <v>707</v>
      </c>
      <c r="G984">
        <v>-26143</v>
      </c>
      <c r="H984" t="s">
        <v>171</v>
      </c>
      <c r="I984" t="s">
        <v>226</v>
      </c>
    </row>
    <row r="985" spans="1:9">
      <c r="A985" s="50">
        <v>44893</v>
      </c>
      <c r="B985" s="51">
        <v>0.7960648148148148</v>
      </c>
      <c r="C985" t="s">
        <v>176</v>
      </c>
      <c r="D985" t="s">
        <v>53</v>
      </c>
      <c r="E985" t="s">
        <v>312</v>
      </c>
      <c r="F985" t="s">
        <v>313</v>
      </c>
      <c r="G985">
        <v>-1421300</v>
      </c>
      <c r="H985" t="s">
        <v>171</v>
      </c>
      <c r="I985" t="s">
        <v>69</v>
      </c>
    </row>
    <row r="986" spans="1:9">
      <c r="A986" s="50">
        <v>44893</v>
      </c>
      <c r="B986" s="51">
        <v>0.7210763888888889</v>
      </c>
      <c r="C986" t="s">
        <v>176</v>
      </c>
      <c r="D986" t="s">
        <v>40</v>
      </c>
      <c r="E986" t="s">
        <v>364</v>
      </c>
      <c r="F986" t="s">
        <v>365</v>
      </c>
      <c r="G986">
        <v>-1022852</v>
      </c>
      <c r="H986" t="s">
        <v>171</v>
      </c>
      <c r="I986" t="s">
        <v>69</v>
      </c>
    </row>
    <row r="987" spans="1:9">
      <c r="A987" s="50">
        <v>44893</v>
      </c>
      <c r="B987" s="51">
        <v>0.6088888888888889</v>
      </c>
      <c r="C987" t="s">
        <v>176</v>
      </c>
      <c r="D987" t="s">
        <v>47</v>
      </c>
      <c r="E987" t="s">
        <v>254</v>
      </c>
      <c r="F987" t="s">
        <v>708</v>
      </c>
      <c r="G987">
        <v>-135250</v>
      </c>
      <c r="H987" t="s">
        <v>171</v>
      </c>
      <c r="I987" t="s">
        <v>226</v>
      </c>
    </row>
    <row r="988" spans="1:9">
      <c r="A988" s="50">
        <v>44893</v>
      </c>
      <c r="B988" s="51">
        <v>0.5301967592592592</v>
      </c>
      <c r="C988" t="s">
        <v>176</v>
      </c>
      <c r="D988" t="s">
        <v>52</v>
      </c>
      <c r="E988" t="s">
        <v>203</v>
      </c>
      <c r="F988" t="s">
        <v>709</v>
      </c>
      <c r="G988">
        <v>-1352</v>
      </c>
      <c r="H988" t="s">
        <v>171</v>
      </c>
      <c r="I988" t="s">
        <v>226</v>
      </c>
    </row>
    <row r="989" spans="1:9">
      <c r="A989" s="50">
        <v>44893</v>
      </c>
      <c r="B989" s="51">
        <v>0.4282060185185185</v>
      </c>
      <c r="C989" t="s">
        <v>176</v>
      </c>
      <c r="D989" t="s">
        <v>51</v>
      </c>
      <c r="E989" t="s">
        <v>194</v>
      </c>
      <c r="F989" t="s">
        <v>366</v>
      </c>
      <c r="G989">
        <v>-18300</v>
      </c>
      <c r="H989" t="s">
        <v>171</v>
      </c>
      <c r="I989" t="s">
        <v>367</v>
      </c>
    </row>
    <row r="990" spans="1:9">
      <c r="A990" s="50">
        <v>44893</v>
      </c>
      <c r="B990" s="51">
        <v>0.3701851851851852</v>
      </c>
      <c r="C990" t="s">
        <v>176</v>
      </c>
      <c r="D990" t="s">
        <v>40</v>
      </c>
      <c r="E990" t="s">
        <v>388</v>
      </c>
      <c r="F990" t="s">
        <v>399</v>
      </c>
      <c r="G990">
        <v>-271529</v>
      </c>
      <c r="H990" t="s">
        <v>171</v>
      </c>
      <c r="I990" t="s">
        <v>67</v>
      </c>
    </row>
    <row r="991" spans="1:9">
      <c r="A991" s="50">
        <v>44893</v>
      </c>
      <c r="B991" s="51">
        <v>0.1762037037037037</v>
      </c>
      <c r="C991" t="s">
        <v>169</v>
      </c>
      <c r="D991" t="s">
        <v>33</v>
      </c>
      <c r="E991" t="s">
        <v>33</v>
      </c>
      <c r="F991" t="s">
        <v>287</v>
      </c>
      <c r="G991">
        <v>20000</v>
      </c>
      <c r="H991" t="s">
        <v>171</v>
      </c>
      <c r="I991" t="s">
        <v>75</v>
      </c>
    </row>
    <row r="992" spans="1:9">
      <c r="A992" s="50">
        <v>44893</v>
      </c>
      <c r="B992" s="51">
        <v>0.1762037037037037</v>
      </c>
      <c r="C992" t="s">
        <v>176</v>
      </c>
      <c r="D992" t="s">
        <v>40</v>
      </c>
      <c r="E992" t="s">
        <v>177</v>
      </c>
      <c r="F992" t="s">
        <v>710</v>
      </c>
      <c r="G992">
        <v>-20000</v>
      </c>
      <c r="H992" t="s">
        <v>171</v>
      </c>
      <c r="I992" t="s">
        <v>69</v>
      </c>
    </row>
    <row r="993" spans="1:9">
      <c r="A993" s="50">
        <v>44892</v>
      </c>
      <c r="B993" s="51">
        <v>0.7775231481481482</v>
      </c>
      <c r="C993" t="s">
        <v>176</v>
      </c>
      <c r="D993" t="s">
        <v>47</v>
      </c>
      <c r="E993" t="s">
        <v>254</v>
      </c>
      <c r="F993" t="s">
        <v>711</v>
      </c>
      <c r="G993">
        <v>-31723</v>
      </c>
      <c r="H993" t="s">
        <v>171</v>
      </c>
      <c r="I993" t="s">
        <v>226</v>
      </c>
    </row>
    <row r="994" spans="1:9">
      <c r="A994" s="50">
        <v>44892</v>
      </c>
      <c r="B994" s="51">
        <v>0.4496875</v>
      </c>
      <c r="C994" t="s">
        <v>176</v>
      </c>
      <c r="D994" t="s">
        <v>47</v>
      </c>
      <c r="E994" t="s">
        <v>653</v>
      </c>
      <c r="F994" t="s">
        <v>712</v>
      </c>
      <c r="G994">
        <v>270220</v>
      </c>
      <c r="H994" t="s">
        <v>171</v>
      </c>
      <c r="I994" t="s">
        <v>226</v>
      </c>
    </row>
    <row r="995" spans="1:9">
      <c r="A995" s="50">
        <v>44891</v>
      </c>
      <c r="B995" s="51">
        <v>0.6870717592592592</v>
      </c>
      <c r="C995" t="s">
        <v>176</v>
      </c>
      <c r="D995" t="s">
        <v>46</v>
      </c>
      <c r="E995" t="s">
        <v>590</v>
      </c>
      <c r="F995" t="s">
        <v>713</v>
      </c>
      <c r="G995">
        <v>-49342</v>
      </c>
      <c r="H995" t="s">
        <v>171</v>
      </c>
      <c r="I995" t="s">
        <v>226</v>
      </c>
    </row>
    <row r="996" spans="1:9">
      <c r="A996" s="50">
        <v>44891</v>
      </c>
      <c r="B996" s="51">
        <v>0.6363310185185185</v>
      </c>
      <c r="C996" t="s">
        <v>176</v>
      </c>
      <c r="D996" t="s">
        <v>33</v>
      </c>
      <c r="E996" t="s">
        <v>33</v>
      </c>
      <c r="F996" t="s">
        <v>706</v>
      </c>
      <c r="G996">
        <v>-1351</v>
      </c>
      <c r="H996" t="s">
        <v>171</v>
      </c>
      <c r="I996" t="s">
        <v>226</v>
      </c>
    </row>
    <row r="997" spans="1:9">
      <c r="A997" s="50">
        <v>44891</v>
      </c>
      <c r="B997" s="51">
        <v>0.6175925925925926</v>
      </c>
      <c r="C997" t="s">
        <v>176</v>
      </c>
      <c r="D997" t="s">
        <v>44</v>
      </c>
      <c r="E997" t="s">
        <v>413</v>
      </c>
      <c r="F997" t="s">
        <v>714</v>
      </c>
      <c r="G997">
        <v>-269260</v>
      </c>
      <c r="H997" t="s">
        <v>171</v>
      </c>
      <c r="I997" t="s">
        <v>226</v>
      </c>
    </row>
    <row r="998" spans="1:9">
      <c r="A998" s="50">
        <v>44891</v>
      </c>
      <c r="B998" s="51">
        <v>0.3397222222222222</v>
      </c>
      <c r="C998" t="s">
        <v>176</v>
      </c>
      <c r="D998" t="s">
        <v>53</v>
      </c>
      <c r="E998" t="s">
        <v>682</v>
      </c>
      <c r="F998" t="s">
        <v>715</v>
      </c>
      <c r="G998">
        <v>-253169</v>
      </c>
      <c r="H998" t="s">
        <v>171</v>
      </c>
      <c r="I998" t="s">
        <v>226</v>
      </c>
    </row>
    <row r="999" spans="1:9">
      <c r="A999" s="50">
        <v>44891</v>
      </c>
      <c r="B999" s="51">
        <v>0.3286805555555555</v>
      </c>
      <c r="C999" t="s">
        <v>176</v>
      </c>
      <c r="D999" t="s">
        <v>53</v>
      </c>
      <c r="E999" t="s">
        <v>682</v>
      </c>
      <c r="F999" t="s">
        <v>716</v>
      </c>
      <c r="G999">
        <v>-200786</v>
      </c>
      <c r="H999" t="s">
        <v>171</v>
      </c>
      <c r="I999" t="s">
        <v>226</v>
      </c>
    </row>
    <row r="1000" spans="1:9">
      <c r="A1000" s="50">
        <v>44891</v>
      </c>
      <c r="B1000" s="51">
        <v>0.3156365740740741</v>
      </c>
      <c r="C1000" t="s">
        <v>169</v>
      </c>
      <c r="D1000" t="s">
        <v>28</v>
      </c>
      <c r="E1000" t="s">
        <v>33</v>
      </c>
      <c r="F1000" t="s">
        <v>170</v>
      </c>
      <c r="G1000">
        <v>24</v>
      </c>
      <c r="H1000" t="s">
        <v>171</v>
      </c>
      <c r="I1000" t="s">
        <v>67</v>
      </c>
    </row>
    <row r="1001" spans="1:9">
      <c r="A1001" s="50">
        <v>44891</v>
      </c>
      <c r="B1001" s="51">
        <v>0.2913194444444445</v>
      </c>
      <c r="C1001" t="s">
        <v>176</v>
      </c>
      <c r="D1001" t="s">
        <v>53</v>
      </c>
      <c r="E1001" t="s">
        <v>682</v>
      </c>
      <c r="F1001" t="s">
        <v>716</v>
      </c>
      <c r="G1001">
        <v>-240711</v>
      </c>
      <c r="H1001" t="s">
        <v>171</v>
      </c>
      <c r="I1001" t="s">
        <v>226</v>
      </c>
    </row>
    <row r="1002" spans="1:9">
      <c r="A1002" s="50">
        <v>44891</v>
      </c>
      <c r="B1002" s="51">
        <v>0.2503587962962963</v>
      </c>
      <c r="C1002" t="s">
        <v>176</v>
      </c>
      <c r="D1002" t="s">
        <v>53</v>
      </c>
      <c r="E1002" t="s">
        <v>682</v>
      </c>
      <c r="F1002" t="s">
        <v>717</v>
      </c>
      <c r="G1002">
        <v>-354190</v>
      </c>
      <c r="H1002" t="s">
        <v>171</v>
      </c>
      <c r="I1002" t="s">
        <v>226</v>
      </c>
    </row>
    <row r="1003" spans="1:9">
      <c r="A1003" s="50">
        <v>44891</v>
      </c>
      <c r="B1003" s="51">
        <v>0.2290277777777778</v>
      </c>
      <c r="C1003" t="s">
        <v>176</v>
      </c>
      <c r="D1003" t="s">
        <v>49</v>
      </c>
      <c r="E1003" t="s">
        <v>718</v>
      </c>
      <c r="F1003" t="s">
        <v>719</v>
      </c>
      <c r="G1003">
        <v>-500744</v>
      </c>
      <c r="H1003" t="s">
        <v>171</v>
      </c>
      <c r="I1003" t="s">
        <v>226</v>
      </c>
    </row>
    <row r="1004" spans="1:9">
      <c r="A1004" s="50">
        <v>44891</v>
      </c>
      <c r="B1004" s="51">
        <v>0.1374768518518519</v>
      </c>
      <c r="C1004" t="s">
        <v>176</v>
      </c>
      <c r="D1004" t="s">
        <v>47</v>
      </c>
      <c r="E1004" t="s">
        <v>653</v>
      </c>
      <c r="F1004" t="s">
        <v>712</v>
      </c>
      <c r="G1004">
        <v>-270220</v>
      </c>
      <c r="H1004" t="s">
        <v>171</v>
      </c>
      <c r="I1004" t="s">
        <v>226</v>
      </c>
    </row>
    <row r="1005" spans="1:9">
      <c r="A1005" s="50">
        <v>44890</v>
      </c>
      <c r="B1005" s="51">
        <v>0.8423726851851852</v>
      </c>
      <c r="C1005" t="s">
        <v>176</v>
      </c>
      <c r="D1005" t="s">
        <v>40</v>
      </c>
      <c r="E1005" t="s">
        <v>186</v>
      </c>
      <c r="F1005" t="s">
        <v>720</v>
      </c>
      <c r="G1005">
        <v>-46827</v>
      </c>
      <c r="H1005" t="s">
        <v>171</v>
      </c>
      <c r="I1005" t="s">
        <v>69</v>
      </c>
    </row>
    <row r="1006" spans="1:9">
      <c r="A1006" s="50">
        <v>44890</v>
      </c>
      <c r="B1006" s="51">
        <v>0.8005324074074074</v>
      </c>
      <c r="C1006" t="s">
        <v>176</v>
      </c>
      <c r="D1006" t="s">
        <v>40</v>
      </c>
      <c r="E1006" t="s">
        <v>186</v>
      </c>
      <c r="F1006" t="s">
        <v>721</v>
      </c>
      <c r="G1006">
        <v>-159630</v>
      </c>
      <c r="H1006" t="s">
        <v>171</v>
      </c>
      <c r="I1006" t="s">
        <v>69</v>
      </c>
    </row>
    <row r="1007" spans="1:9">
      <c r="A1007" s="50">
        <v>44890</v>
      </c>
      <c r="B1007" s="51">
        <v>0.8002777777777778</v>
      </c>
      <c r="C1007" t="s">
        <v>176</v>
      </c>
      <c r="D1007" t="s">
        <v>40</v>
      </c>
      <c r="E1007" t="s">
        <v>186</v>
      </c>
      <c r="F1007" t="s">
        <v>722</v>
      </c>
      <c r="G1007">
        <v>-42860</v>
      </c>
      <c r="H1007" t="s">
        <v>171</v>
      </c>
      <c r="I1007" t="s">
        <v>69</v>
      </c>
    </row>
    <row r="1008" spans="1:9">
      <c r="A1008" s="50">
        <v>44890</v>
      </c>
      <c r="B1008" s="51">
        <v>0.3558101851851852</v>
      </c>
      <c r="C1008" t="s">
        <v>176</v>
      </c>
      <c r="D1008" t="s">
        <v>52</v>
      </c>
      <c r="E1008" t="s">
        <v>203</v>
      </c>
      <c r="F1008" t="s">
        <v>723</v>
      </c>
      <c r="G1008">
        <v>-19579</v>
      </c>
      <c r="H1008" t="s">
        <v>171</v>
      </c>
      <c r="I1008" t="s">
        <v>226</v>
      </c>
    </row>
    <row r="1009" spans="1:9">
      <c r="A1009" s="50">
        <v>44890</v>
      </c>
      <c r="B1009" s="51">
        <v>0.2155439814814815</v>
      </c>
      <c r="C1009" t="s">
        <v>169</v>
      </c>
      <c r="D1009" t="s">
        <v>29</v>
      </c>
      <c r="E1009" t="s">
        <v>33</v>
      </c>
      <c r="F1009" t="s">
        <v>193</v>
      </c>
      <c r="G1009">
        <v>4476773</v>
      </c>
      <c r="H1009" t="s">
        <v>171</v>
      </c>
      <c r="I1009" t="s">
        <v>69</v>
      </c>
    </row>
    <row r="1010" spans="1:9">
      <c r="A1010" s="50">
        <v>44889</v>
      </c>
      <c r="B1010" s="51">
        <v>0.7149884259259259</v>
      </c>
      <c r="C1010" t="s">
        <v>176</v>
      </c>
      <c r="D1010" t="s">
        <v>51</v>
      </c>
      <c r="E1010" t="s">
        <v>397</v>
      </c>
      <c r="F1010" t="s">
        <v>398</v>
      </c>
      <c r="G1010">
        <v>-171850</v>
      </c>
      <c r="H1010" t="s">
        <v>171</v>
      </c>
      <c r="I1010" t="s">
        <v>367</v>
      </c>
    </row>
    <row r="1011" spans="1:9">
      <c r="A1011" s="50">
        <v>44889</v>
      </c>
      <c r="B1011" s="51">
        <v>0.4800462962962963</v>
      </c>
      <c r="C1011" t="s">
        <v>173</v>
      </c>
      <c r="D1011" t="s">
        <v>173</v>
      </c>
      <c r="E1011" t="s">
        <v>33</v>
      </c>
      <c r="F1011" t="s">
        <v>724</v>
      </c>
      <c r="G1011">
        <v>100000</v>
      </c>
      <c r="H1011" t="s">
        <v>171</v>
      </c>
      <c r="I1011" t="s">
        <v>180</v>
      </c>
    </row>
    <row r="1012" spans="1:9">
      <c r="A1012" s="50">
        <v>44889</v>
      </c>
      <c r="B1012" s="51">
        <v>0.4280902777777778</v>
      </c>
      <c r="C1012" t="s">
        <v>169</v>
      </c>
      <c r="D1012" t="s">
        <v>30</v>
      </c>
      <c r="E1012" t="s">
        <v>33</v>
      </c>
      <c r="F1012" t="s">
        <v>725</v>
      </c>
      <c r="G1012">
        <v>50000</v>
      </c>
      <c r="H1012" t="s">
        <v>171</v>
      </c>
      <c r="I1012" t="s">
        <v>69</v>
      </c>
    </row>
    <row r="1013" spans="1:9">
      <c r="A1013" s="50">
        <v>44889</v>
      </c>
      <c r="B1013" s="51">
        <v>0.4178587962962963</v>
      </c>
      <c r="C1013" t="s">
        <v>176</v>
      </c>
      <c r="D1013" t="s">
        <v>52</v>
      </c>
      <c r="E1013" t="s">
        <v>203</v>
      </c>
      <c r="F1013" t="s">
        <v>726</v>
      </c>
      <c r="G1013">
        <v>-26860</v>
      </c>
      <c r="H1013" t="s">
        <v>171</v>
      </c>
      <c r="I1013" t="s">
        <v>226</v>
      </c>
    </row>
    <row r="1014" spans="1:9">
      <c r="A1014" s="50">
        <v>44889</v>
      </c>
      <c r="B1014" s="51">
        <v>0.3222800925925926</v>
      </c>
      <c r="C1014" t="s">
        <v>173</v>
      </c>
      <c r="D1014" t="s">
        <v>173</v>
      </c>
      <c r="E1014" t="s">
        <v>33</v>
      </c>
      <c r="F1014" t="s">
        <v>727</v>
      </c>
      <c r="G1014">
        <v>50000</v>
      </c>
      <c r="H1014" t="s">
        <v>171</v>
      </c>
      <c r="I1014" t="s">
        <v>180</v>
      </c>
    </row>
    <row r="1015" spans="1:9">
      <c r="A1015" s="50">
        <v>44888</v>
      </c>
      <c r="B1015" s="51">
        <v>0.7951967592592593</v>
      </c>
      <c r="C1015" t="s">
        <v>176</v>
      </c>
      <c r="D1015" t="s">
        <v>53</v>
      </c>
      <c r="E1015" t="s">
        <v>682</v>
      </c>
      <c r="F1015" t="s">
        <v>685</v>
      </c>
      <c r="G1015">
        <v>-50000</v>
      </c>
      <c r="H1015" t="s">
        <v>171</v>
      </c>
      <c r="I1015" t="s">
        <v>69</v>
      </c>
    </row>
    <row r="1016" spans="1:9">
      <c r="A1016" s="50">
        <v>44888</v>
      </c>
      <c r="B1016" s="51">
        <v>0.7110648148148148</v>
      </c>
      <c r="C1016" t="s">
        <v>173</v>
      </c>
      <c r="D1016" t="s">
        <v>181</v>
      </c>
      <c r="E1016" t="s">
        <v>33</v>
      </c>
      <c r="F1016" t="s">
        <v>7</v>
      </c>
      <c r="G1016">
        <v>5000000</v>
      </c>
      <c r="H1016" t="s">
        <v>171</v>
      </c>
      <c r="I1016" t="s">
        <v>69</v>
      </c>
    </row>
    <row r="1017" spans="1:9">
      <c r="A1017" s="50">
        <v>44888</v>
      </c>
      <c r="B1017" s="51">
        <v>0.710925925925926</v>
      </c>
      <c r="C1017" t="s">
        <v>176</v>
      </c>
      <c r="D1017" t="s">
        <v>46</v>
      </c>
      <c r="E1017" t="s">
        <v>295</v>
      </c>
      <c r="F1017" t="s">
        <v>728</v>
      </c>
      <c r="G1017">
        <v>-54221</v>
      </c>
      <c r="H1017" t="s">
        <v>171</v>
      </c>
      <c r="I1017" t="s">
        <v>226</v>
      </c>
    </row>
    <row r="1018" spans="1:9">
      <c r="A1018" s="50">
        <v>44888</v>
      </c>
      <c r="B1018" s="51">
        <v>0.6274305555555556</v>
      </c>
      <c r="C1018" t="s">
        <v>169</v>
      </c>
      <c r="D1018" t="s">
        <v>28</v>
      </c>
      <c r="E1018" t="s">
        <v>33</v>
      </c>
      <c r="F1018" t="s">
        <v>729</v>
      </c>
      <c r="G1018">
        <v>100000</v>
      </c>
      <c r="H1018" t="s">
        <v>171</v>
      </c>
      <c r="I1018" t="s">
        <v>69</v>
      </c>
    </row>
    <row r="1019" spans="1:9">
      <c r="A1019" s="50">
        <v>44888</v>
      </c>
      <c r="B1019" s="51">
        <v>0.5581597222222222</v>
      </c>
      <c r="C1019" t="s">
        <v>169</v>
      </c>
      <c r="D1019" t="s">
        <v>30</v>
      </c>
      <c r="E1019" t="s">
        <v>33</v>
      </c>
      <c r="F1019" t="s">
        <v>730</v>
      </c>
      <c r="G1019">
        <v>50000</v>
      </c>
      <c r="H1019" t="s">
        <v>171</v>
      </c>
      <c r="I1019" t="s">
        <v>69</v>
      </c>
    </row>
    <row r="1020" spans="1:9">
      <c r="A1020" s="50">
        <v>44888</v>
      </c>
      <c r="B1020" s="51">
        <v>0.4414467592592592</v>
      </c>
      <c r="C1020" t="s">
        <v>176</v>
      </c>
      <c r="D1020" t="s">
        <v>44</v>
      </c>
      <c r="E1020" t="s">
        <v>413</v>
      </c>
      <c r="F1020" t="s">
        <v>731</v>
      </c>
      <c r="G1020">
        <v>-17115</v>
      </c>
      <c r="H1020" t="s">
        <v>171</v>
      </c>
      <c r="I1020" t="s">
        <v>226</v>
      </c>
    </row>
    <row r="1021" spans="1:9">
      <c r="A1021" s="50">
        <v>44888</v>
      </c>
      <c r="B1021" s="51">
        <v>0.4054513888888889</v>
      </c>
      <c r="C1021" t="s">
        <v>176</v>
      </c>
      <c r="D1021" t="s">
        <v>33</v>
      </c>
      <c r="E1021" t="s">
        <v>33</v>
      </c>
      <c r="F1021" t="s">
        <v>732</v>
      </c>
      <c r="G1021">
        <v>-58210</v>
      </c>
      <c r="H1021" t="s">
        <v>171</v>
      </c>
      <c r="I1021" t="s">
        <v>226</v>
      </c>
    </row>
    <row r="1022" spans="1:9">
      <c r="A1022" s="50">
        <v>44888</v>
      </c>
      <c r="B1022" s="51">
        <v>0.3647916666666667</v>
      </c>
      <c r="C1022" t="s">
        <v>169</v>
      </c>
      <c r="D1022" t="s">
        <v>28</v>
      </c>
      <c r="E1022" t="s">
        <v>33</v>
      </c>
      <c r="F1022" t="s">
        <v>733</v>
      </c>
      <c r="G1022">
        <v>50000</v>
      </c>
      <c r="H1022" t="s">
        <v>171</v>
      </c>
      <c r="I1022" t="s">
        <v>69</v>
      </c>
    </row>
    <row r="1023" spans="1:9">
      <c r="A1023" s="50">
        <v>44887</v>
      </c>
      <c r="B1023" s="51">
        <v>0.4404166666666667</v>
      </c>
      <c r="C1023" t="s">
        <v>176</v>
      </c>
      <c r="D1023" t="s">
        <v>47</v>
      </c>
      <c r="E1023" t="s">
        <v>254</v>
      </c>
      <c r="F1023" t="s">
        <v>734</v>
      </c>
      <c r="G1023">
        <v>-136720</v>
      </c>
      <c r="H1023" t="s">
        <v>171</v>
      </c>
      <c r="I1023" t="s">
        <v>226</v>
      </c>
    </row>
    <row r="1024" spans="1:9">
      <c r="A1024" s="50">
        <v>44886</v>
      </c>
      <c r="B1024" s="51">
        <v>0.8364814814814815</v>
      </c>
      <c r="C1024" t="s">
        <v>176</v>
      </c>
      <c r="D1024" t="s">
        <v>47</v>
      </c>
      <c r="E1024" t="s">
        <v>254</v>
      </c>
      <c r="F1024" t="s">
        <v>735</v>
      </c>
      <c r="G1024">
        <v>-25272</v>
      </c>
      <c r="H1024" t="s">
        <v>171</v>
      </c>
      <c r="I1024" t="s">
        <v>226</v>
      </c>
    </row>
    <row r="1025" spans="1:9">
      <c r="A1025" s="50">
        <v>44886</v>
      </c>
      <c r="B1025" s="51">
        <v>0.8313078703703703</v>
      </c>
      <c r="C1025" t="s">
        <v>176</v>
      </c>
      <c r="D1025" t="s">
        <v>53</v>
      </c>
      <c r="E1025" t="s">
        <v>312</v>
      </c>
      <c r="F1025" t="s">
        <v>736</v>
      </c>
      <c r="G1025">
        <v>-254296</v>
      </c>
      <c r="H1025" t="s">
        <v>171</v>
      </c>
      <c r="I1025" t="s">
        <v>226</v>
      </c>
    </row>
    <row r="1026" spans="1:9">
      <c r="A1026" s="50">
        <v>44886</v>
      </c>
      <c r="B1026" s="51">
        <v>0.817974537037037</v>
      </c>
      <c r="C1026" t="s">
        <v>176</v>
      </c>
      <c r="D1026" t="s">
        <v>53</v>
      </c>
      <c r="E1026" t="s">
        <v>312</v>
      </c>
      <c r="F1026" t="s">
        <v>737</v>
      </c>
      <c r="G1026">
        <v>-123132</v>
      </c>
      <c r="H1026" t="s">
        <v>171</v>
      </c>
      <c r="I1026" t="s">
        <v>226</v>
      </c>
    </row>
    <row r="1027" spans="1:9">
      <c r="A1027" s="50">
        <v>44886</v>
      </c>
      <c r="B1027" s="51">
        <v>0.8106944444444445</v>
      </c>
      <c r="C1027" t="s">
        <v>176</v>
      </c>
      <c r="D1027" t="s">
        <v>53</v>
      </c>
      <c r="E1027" t="s">
        <v>312</v>
      </c>
      <c r="F1027" t="s">
        <v>737</v>
      </c>
      <c r="G1027">
        <v>-34798</v>
      </c>
      <c r="H1027" t="s">
        <v>171</v>
      </c>
      <c r="I1027" t="s">
        <v>226</v>
      </c>
    </row>
    <row r="1028" spans="1:9">
      <c r="A1028" s="50">
        <v>44886</v>
      </c>
      <c r="B1028" s="51">
        <v>0.7730787037037037</v>
      </c>
      <c r="C1028" t="s">
        <v>176</v>
      </c>
      <c r="D1028" t="s">
        <v>44</v>
      </c>
      <c r="E1028" t="s">
        <v>238</v>
      </c>
      <c r="F1028" t="s">
        <v>738</v>
      </c>
      <c r="G1028">
        <v>-11400</v>
      </c>
      <c r="H1028" t="s">
        <v>171</v>
      </c>
      <c r="I1028" t="s">
        <v>367</v>
      </c>
    </row>
    <row r="1029" spans="1:9">
      <c r="A1029" s="50">
        <v>44886</v>
      </c>
      <c r="B1029" s="51">
        <v>0.7600231481481482</v>
      </c>
      <c r="C1029" t="s">
        <v>169</v>
      </c>
      <c r="D1029" t="s">
        <v>30</v>
      </c>
      <c r="E1029" t="s">
        <v>33</v>
      </c>
      <c r="F1029" t="s">
        <v>739</v>
      </c>
      <c r="G1029">
        <v>50000</v>
      </c>
      <c r="H1029" t="s">
        <v>171</v>
      </c>
      <c r="I1029" t="s">
        <v>69</v>
      </c>
    </row>
    <row r="1030" spans="1:9">
      <c r="A1030" s="50">
        <v>44886</v>
      </c>
      <c r="B1030" s="51">
        <v>0.7515277777777778</v>
      </c>
      <c r="C1030" t="s">
        <v>173</v>
      </c>
      <c r="D1030" t="s">
        <v>173</v>
      </c>
      <c r="E1030" t="s">
        <v>33</v>
      </c>
      <c r="F1030" t="s">
        <v>740</v>
      </c>
      <c r="G1030">
        <v>50000</v>
      </c>
      <c r="H1030" t="s">
        <v>171</v>
      </c>
      <c r="I1030" t="s">
        <v>180</v>
      </c>
    </row>
    <row r="1031" spans="1:9">
      <c r="A1031" s="50">
        <v>44886</v>
      </c>
      <c r="B1031" s="51">
        <v>0.6055092592592592</v>
      </c>
      <c r="C1031" t="s">
        <v>173</v>
      </c>
      <c r="D1031" t="s">
        <v>173</v>
      </c>
      <c r="E1031" t="s">
        <v>33</v>
      </c>
      <c r="F1031" t="s">
        <v>741</v>
      </c>
      <c r="G1031">
        <v>50000</v>
      </c>
      <c r="H1031" t="s">
        <v>171</v>
      </c>
      <c r="I1031" t="s">
        <v>180</v>
      </c>
    </row>
    <row r="1032" spans="1:9">
      <c r="A1032" s="50">
        <v>44886</v>
      </c>
      <c r="B1032" s="51">
        <v>0.6041898148148148</v>
      </c>
      <c r="C1032" t="s">
        <v>169</v>
      </c>
      <c r="D1032" t="s">
        <v>30</v>
      </c>
      <c r="E1032" t="s">
        <v>33</v>
      </c>
      <c r="F1032" t="s">
        <v>742</v>
      </c>
      <c r="G1032">
        <v>50000</v>
      </c>
      <c r="H1032" t="s">
        <v>171</v>
      </c>
      <c r="I1032" t="s">
        <v>67</v>
      </c>
    </row>
    <row r="1033" spans="1:9">
      <c r="A1033" s="50">
        <v>44886</v>
      </c>
      <c r="B1033" s="51">
        <v>0.5688425925925926</v>
      </c>
      <c r="C1033" t="s">
        <v>173</v>
      </c>
      <c r="D1033" t="s">
        <v>173</v>
      </c>
      <c r="E1033" t="s">
        <v>33</v>
      </c>
      <c r="F1033" t="s">
        <v>743</v>
      </c>
      <c r="G1033">
        <v>50000</v>
      </c>
      <c r="H1033" t="s">
        <v>171</v>
      </c>
      <c r="I1033" t="s">
        <v>180</v>
      </c>
    </row>
    <row r="1034" spans="1:9">
      <c r="A1034" s="50">
        <v>44886</v>
      </c>
      <c r="B1034" s="51">
        <v>0.55</v>
      </c>
      <c r="C1034" t="s">
        <v>169</v>
      </c>
      <c r="D1034" t="s">
        <v>28</v>
      </c>
      <c r="E1034" t="s">
        <v>33</v>
      </c>
      <c r="F1034" t="s">
        <v>744</v>
      </c>
      <c r="G1034">
        <v>50000</v>
      </c>
      <c r="H1034" t="s">
        <v>171</v>
      </c>
      <c r="I1034" t="s">
        <v>69</v>
      </c>
    </row>
    <row r="1035" spans="1:9">
      <c r="A1035" s="50">
        <v>44886</v>
      </c>
      <c r="B1035" s="51">
        <v>0.5402083333333333</v>
      </c>
      <c r="C1035" t="s">
        <v>176</v>
      </c>
      <c r="D1035" t="s">
        <v>50</v>
      </c>
      <c r="E1035" t="s">
        <v>411</v>
      </c>
      <c r="F1035" t="s">
        <v>745</v>
      </c>
      <c r="G1035">
        <v>-1600</v>
      </c>
      <c r="H1035" t="s">
        <v>171</v>
      </c>
      <c r="I1035" t="s">
        <v>229</v>
      </c>
    </row>
    <row r="1036" spans="1:9">
      <c r="A1036" s="50">
        <v>44886</v>
      </c>
      <c r="B1036" s="51">
        <v>0.5328703703703703</v>
      </c>
      <c r="C1036" t="s">
        <v>176</v>
      </c>
      <c r="D1036" t="s">
        <v>46</v>
      </c>
      <c r="E1036" t="s">
        <v>295</v>
      </c>
      <c r="F1036" t="s">
        <v>746</v>
      </c>
      <c r="G1036">
        <v>-90000</v>
      </c>
      <c r="H1036" t="s">
        <v>171</v>
      </c>
      <c r="I1036" t="s">
        <v>229</v>
      </c>
    </row>
    <row r="1037" spans="1:9">
      <c r="A1037" s="50">
        <v>44886</v>
      </c>
      <c r="B1037" s="51">
        <v>0.4968171296296297</v>
      </c>
      <c r="C1037" t="s">
        <v>169</v>
      </c>
      <c r="D1037" t="s">
        <v>29</v>
      </c>
      <c r="E1037" t="s">
        <v>33</v>
      </c>
      <c r="F1037" t="s">
        <v>747</v>
      </c>
      <c r="G1037">
        <v>50000</v>
      </c>
      <c r="H1037" t="s">
        <v>171</v>
      </c>
      <c r="I1037" t="s">
        <v>69</v>
      </c>
    </row>
    <row r="1038" spans="1:9">
      <c r="A1038" s="50">
        <v>44886</v>
      </c>
      <c r="B1038" s="51">
        <v>0.482349537037037</v>
      </c>
      <c r="C1038" t="s">
        <v>169</v>
      </c>
      <c r="D1038" t="s">
        <v>30</v>
      </c>
      <c r="E1038" t="s">
        <v>33</v>
      </c>
      <c r="F1038" t="s">
        <v>385</v>
      </c>
      <c r="G1038">
        <v>111600</v>
      </c>
      <c r="H1038" t="s">
        <v>171</v>
      </c>
      <c r="I1038" t="s">
        <v>69</v>
      </c>
    </row>
    <row r="1039" spans="1:9">
      <c r="A1039" s="50">
        <v>44886</v>
      </c>
      <c r="B1039" s="51">
        <v>0.4458101851851852</v>
      </c>
      <c r="C1039" t="s">
        <v>173</v>
      </c>
      <c r="D1039" t="s">
        <v>173</v>
      </c>
      <c r="E1039" t="s">
        <v>33</v>
      </c>
      <c r="F1039" t="s">
        <v>748</v>
      </c>
      <c r="G1039">
        <v>50000</v>
      </c>
      <c r="H1039" t="s">
        <v>171</v>
      </c>
      <c r="I1039" t="s">
        <v>180</v>
      </c>
    </row>
    <row r="1040" spans="1:9">
      <c r="A1040" s="50">
        <v>44886</v>
      </c>
      <c r="B1040" s="51">
        <v>0.4369444444444445</v>
      </c>
      <c r="C1040" t="s">
        <v>176</v>
      </c>
      <c r="D1040" t="s">
        <v>36</v>
      </c>
      <c r="E1040" t="s">
        <v>211</v>
      </c>
      <c r="F1040" t="s">
        <v>212</v>
      </c>
      <c r="G1040">
        <v>-50000</v>
      </c>
      <c r="H1040" t="s">
        <v>171</v>
      </c>
      <c r="I1040" t="s">
        <v>67</v>
      </c>
    </row>
    <row r="1041" spans="1:9">
      <c r="A1041" s="50">
        <v>44886</v>
      </c>
      <c r="B1041" s="51">
        <v>0.4351851851851852</v>
      </c>
      <c r="C1041" t="s">
        <v>169</v>
      </c>
      <c r="D1041" t="s">
        <v>28</v>
      </c>
      <c r="E1041" t="s">
        <v>33</v>
      </c>
      <c r="F1041" t="s">
        <v>749</v>
      </c>
      <c r="G1041">
        <v>50000</v>
      </c>
      <c r="H1041" t="s">
        <v>171</v>
      </c>
      <c r="I1041" t="s">
        <v>69</v>
      </c>
    </row>
    <row r="1042" spans="1:9">
      <c r="A1042" s="50">
        <v>44886</v>
      </c>
      <c r="B1042" s="51">
        <v>0.4301157407407407</v>
      </c>
      <c r="C1042" t="s">
        <v>173</v>
      </c>
      <c r="D1042" t="s">
        <v>173</v>
      </c>
      <c r="E1042" t="s">
        <v>33</v>
      </c>
      <c r="F1042" t="s">
        <v>750</v>
      </c>
      <c r="G1042">
        <v>50000</v>
      </c>
      <c r="H1042" t="s">
        <v>171</v>
      </c>
      <c r="I1042" t="s">
        <v>180</v>
      </c>
    </row>
    <row r="1043" spans="1:9">
      <c r="A1043" s="50">
        <v>44886</v>
      </c>
      <c r="B1043" s="51">
        <v>0.4167361111111111</v>
      </c>
      <c r="C1043" t="s">
        <v>169</v>
      </c>
      <c r="D1043" t="s">
        <v>28</v>
      </c>
      <c r="E1043" t="s">
        <v>33</v>
      </c>
      <c r="F1043" t="s">
        <v>751</v>
      </c>
      <c r="G1043">
        <v>50000</v>
      </c>
      <c r="H1043" t="s">
        <v>171</v>
      </c>
      <c r="I1043" t="s">
        <v>69</v>
      </c>
    </row>
    <row r="1044" spans="1:9">
      <c r="A1044" s="50">
        <v>44886</v>
      </c>
      <c r="B1044" s="51">
        <v>0.4136921296296296</v>
      </c>
      <c r="C1044" t="s">
        <v>173</v>
      </c>
      <c r="D1044" t="s">
        <v>173</v>
      </c>
      <c r="E1044" t="s">
        <v>33</v>
      </c>
      <c r="F1044" t="s">
        <v>752</v>
      </c>
      <c r="G1044">
        <v>50000</v>
      </c>
      <c r="H1044" t="s">
        <v>171</v>
      </c>
      <c r="I1044" t="s">
        <v>180</v>
      </c>
    </row>
    <row r="1045" spans="1:9">
      <c r="A1045" s="50">
        <v>44886</v>
      </c>
      <c r="B1045" s="51">
        <v>0.3934722222222222</v>
      </c>
      <c r="C1045" t="s">
        <v>169</v>
      </c>
      <c r="D1045" t="s">
        <v>30</v>
      </c>
      <c r="E1045" t="s">
        <v>33</v>
      </c>
      <c r="F1045" t="s">
        <v>753</v>
      </c>
      <c r="G1045">
        <v>50000</v>
      </c>
      <c r="H1045" t="s">
        <v>171</v>
      </c>
      <c r="I1045" t="s">
        <v>69</v>
      </c>
    </row>
    <row r="1046" spans="1:9">
      <c r="A1046" s="50">
        <v>44886</v>
      </c>
      <c r="B1046" s="51">
        <v>0.3624305555555555</v>
      </c>
      <c r="C1046" t="s">
        <v>169</v>
      </c>
      <c r="D1046" t="s">
        <v>29</v>
      </c>
      <c r="E1046" t="s">
        <v>33</v>
      </c>
      <c r="F1046" t="s">
        <v>754</v>
      </c>
      <c r="G1046">
        <v>100000</v>
      </c>
      <c r="H1046" t="s">
        <v>171</v>
      </c>
      <c r="I1046" t="s">
        <v>69</v>
      </c>
    </row>
    <row r="1047" spans="1:9">
      <c r="A1047" s="50">
        <v>44886</v>
      </c>
      <c r="B1047" s="51">
        <v>0.3389467592592593</v>
      </c>
      <c r="C1047" t="s">
        <v>173</v>
      </c>
      <c r="D1047" t="s">
        <v>173</v>
      </c>
      <c r="E1047" t="s">
        <v>33</v>
      </c>
      <c r="F1047" t="s">
        <v>755</v>
      </c>
      <c r="G1047">
        <v>100000</v>
      </c>
      <c r="H1047" t="s">
        <v>171</v>
      </c>
      <c r="I1047" t="s">
        <v>180</v>
      </c>
    </row>
    <row r="1048" spans="1:9">
      <c r="A1048" s="50">
        <v>44886</v>
      </c>
      <c r="B1048" s="51">
        <v>0.3323263888888889</v>
      </c>
      <c r="C1048" t="s">
        <v>173</v>
      </c>
      <c r="D1048" t="s">
        <v>173</v>
      </c>
      <c r="E1048" t="s">
        <v>33</v>
      </c>
      <c r="F1048" t="s">
        <v>756</v>
      </c>
      <c r="G1048">
        <v>50000</v>
      </c>
      <c r="H1048" t="s">
        <v>171</v>
      </c>
      <c r="I1048" t="s">
        <v>180</v>
      </c>
    </row>
    <row r="1049" spans="1:9">
      <c r="A1049" s="50">
        <v>44886</v>
      </c>
      <c r="B1049" s="51">
        <v>0.3318287037037037</v>
      </c>
      <c r="C1049" t="s">
        <v>169</v>
      </c>
      <c r="D1049" t="s">
        <v>30</v>
      </c>
      <c r="E1049" t="s">
        <v>33</v>
      </c>
      <c r="F1049" t="s">
        <v>757</v>
      </c>
      <c r="G1049">
        <v>50000</v>
      </c>
      <c r="H1049" t="s">
        <v>171</v>
      </c>
      <c r="I1049" t="s">
        <v>69</v>
      </c>
    </row>
    <row r="1050" spans="1:9">
      <c r="A1050" s="50">
        <v>44886</v>
      </c>
      <c r="B1050" s="51">
        <v>0.3270601851851852</v>
      </c>
      <c r="C1050" t="s">
        <v>169</v>
      </c>
      <c r="D1050" t="s">
        <v>31</v>
      </c>
      <c r="E1050" t="s">
        <v>33</v>
      </c>
      <c r="F1050" t="s">
        <v>758</v>
      </c>
      <c r="G1050">
        <v>100000</v>
      </c>
      <c r="H1050" t="s">
        <v>171</v>
      </c>
      <c r="I1050" t="s">
        <v>69</v>
      </c>
    </row>
    <row r="1051" spans="1:9">
      <c r="A1051" s="50">
        <v>44886</v>
      </c>
      <c r="B1051" s="51">
        <v>0.3001157407407408</v>
      </c>
      <c r="C1051" t="s">
        <v>169</v>
      </c>
      <c r="D1051" t="s">
        <v>28</v>
      </c>
      <c r="E1051" t="s">
        <v>33</v>
      </c>
      <c r="F1051" t="s">
        <v>759</v>
      </c>
      <c r="G1051">
        <v>100000</v>
      </c>
      <c r="H1051" t="s">
        <v>171</v>
      </c>
      <c r="I1051" t="s">
        <v>69</v>
      </c>
    </row>
    <row r="1052" spans="1:9">
      <c r="A1052" s="50">
        <v>44886</v>
      </c>
      <c r="B1052" s="51">
        <v>0.280775462962963</v>
      </c>
      <c r="C1052" t="s">
        <v>169</v>
      </c>
      <c r="D1052" t="s">
        <v>30</v>
      </c>
      <c r="E1052" t="s">
        <v>33</v>
      </c>
      <c r="F1052" t="s">
        <v>760</v>
      </c>
      <c r="G1052">
        <v>50000</v>
      </c>
      <c r="H1052" t="s">
        <v>171</v>
      </c>
      <c r="I1052" t="s">
        <v>69</v>
      </c>
    </row>
    <row r="1053" spans="1:9">
      <c r="A1053" s="50">
        <v>44886</v>
      </c>
      <c r="B1053" s="51">
        <v>0.1787731481481482</v>
      </c>
      <c r="C1053" t="s">
        <v>169</v>
      </c>
      <c r="D1053" t="s">
        <v>28</v>
      </c>
      <c r="E1053" t="s">
        <v>33</v>
      </c>
      <c r="F1053" t="s">
        <v>761</v>
      </c>
      <c r="G1053">
        <v>100000</v>
      </c>
      <c r="H1053" t="s">
        <v>171</v>
      </c>
      <c r="I1053" t="s">
        <v>69</v>
      </c>
    </row>
    <row r="1054" spans="1:9">
      <c r="A1054" s="50">
        <v>44885</v>
      </c>
      <c r="B1054" s="51">
        <v>0.9901157407407407</v>
      </c>
      <c r="C1054" t="s">
        <v>173</v>
      </c>
      <c r="D1054" t="s">
        <v>173</v>
      </c>
      <c r="E1054" t="s">
        <v>33</v>
      </c>
      <c r="F1054" t="s">
        <v>352</v>
      </c>
      <c r="G1054">
        <v>-200000</v>
      </c>
      <c r="H1054" t="s">
        <v>171</v>
      </c>
      <c r="I1054" t="s">
        <v>180</v>
      </c>
    </row>
    <row r="1055" spans="1:9">
      <c r="A1055" s="50">
        <v>44885</v>
      </c>
      <c r="B1055" s="51">
        <v>0.965462962962963</v>
      </c>
      <c r="C1055" t="s">
        <v>173</v>
      </c>
      <c r="D1055" t="s">
        <v>173</v>
      </c>
      <c r="E1055" t="s">
        <v>33</v>
      </c>
      <c r="F1055" t="s">
        <v>743</v>
      </c>
      <c r="G1055">
        <v>-100000</v>
      </c>
      <c r="H1055" t="s">
        <v>171</v>
      </c>
      <c r="I1055" t="s">
        <v>180</v>
      </c>
    </row>
    <row r="1056" spans="1:9">
      <c r="A1056" s="50">
        <v>44885</v>
      </c>
      <c r="B1056" s="51">
        <v>0.9564583333333333</v>
      </c>
      <c r="C1056" t="s">
        <v>173</v>
      </c>
      <c r="D1056" t="s">
        <v>173</v>
      </c>
      <c r="E1056" t="s">
        <v>33</v>
      </c>
      <c r="F1056" t="s">
        <v>183</v>
      </c>
      <c r="G1056">
        <v>-100000</v>
      </c>
      <c r="H1056" t="s">
        <v>171</v>
      </c>
      <c r="I1056" t="s">
        <v>180</v>
      </c>
    </row>
    <row r="1057" spans="1:9">
      <c r="A1057" s="50">
        <v>44885</v>
      </c>
      <c r="B1057" s="51">
        <v>0.9379976851851852</v>
      </c>
      <c r="C1057" t="s">
        <v>169</v>
      </c>
      <c r="D1057" t="s">
        <v>30</v>
      </c>
      <c r="E1057" t="s">
        <v>33</v>
      </c>
      <c r="F1057" t="s">
        <v>762</v>
      </c>
      <c r="G1057">
        <v>50000</v>
      </c>
      <c r="H1057" t="s">
        <v>171</v>
      </c>
      <c r="I1057" t="s">
        <v>69</v>
      </c>
    </row>
    <row r="1058" spans="1:9">
      <c r="A1058" s="50">
        <v>44885</v>
      </c>
      <c r="B1058" s="51">
        <v>0.9250115740740741</v>
      </c>
      <c r="C1058" t="s">
        <v>173</v>
      </c>
      <c r="D1058" t="s">
        <v>173</v>
      </c>
      <c r="E1058" t="s">
        <v>33</v>
      </c>
      <c r="F1058" t="s">
        <v>763</v>
      </c>
      <c r="G1058">
        <v>100000</v>
      </c>
      <c r="H1058" t="s">
        <v>171</v>
      </c>
      <c r="I1058" t="s">
        <v>180</v>
      </c>
    </row>
    <row r="1059" spans="1:9">
      <c r="A1059" s="50">
        <v>44885</v>
      </c>
      <c r="B1059" s="51">
        <v>0.9239351851851851</v>
      </c>
      <c r="C1059" t="s">
        <v>173</v>
      </c>
      <c r="D1059" t="s">
        <v>173</v>
      </c>
      <c r="E1059" t="s">
        <v>33</v>
      </c>
      <c r="F1059" t="s">
        <v>764</v>
      </c>
      <c r="G1059">
        <v>100000</v>
      </c>
      <c r="H1059" t="s">
        <v>171</v>
      </c>
      <c r="I1059" t="s">
        <v>180</v>
      </c>
    </row>
    <row r="1060" spans="1:9">
      <c r="A1060" s="50">
        <v>44885</v>
      </c>
      <c r="B1060" s="51">
        <v>0.9207986111111112</v>
      </c>
      <c r="C1060" t="s">
        <v>173</v>
      </c>
      <c r="D1060" t="s">
        <v>173</v>
      </c>
      <c r="E1060" t="s">
        <v>33</v>
      </c>
      <c r="F1060" t="s">
        <v>765</v>
      </c>
      <c r="G1060">
        <v>100000</v>
      </c>
      <c r="H1060" t="s">
        <v>171</v>
      </c>
      <c r="I1060" t="s">
        <v>180</v>
      </c>
    </row>
    <row r="1061" spans="1:9">
      <c r="A1061" s="50">
        <v>44885</v>
      </c>
      <c r="B1061" s="51">
        <v>0.823587962962963</v>
      </c>
      <c r="C1061" t="s">
        <v>173</v>
      </c>
      <c r="D1061" t="s">
        <v>173</v>
      </c>
      <c r="E1061" t="s">
        <v>33</v>
      </c>
      <c r="F1061" t="s">
        <v>766</v>
      </c>
      <c r="G1061">
        <v>100000</v>
      </c>
      <c r="H1061" t="s">
        <v>171</v>
      </c>
      <c r="I1061" t="s">
        <v>180</v>
      </c>
    </row>
    <row r="1062" spans="1:9">
      <c r="A1062" s="50">
        <v>44885</v>
      </c>
      <c r="B1062" s="51">
        <v>0.8230324074074075</v>
      </c>
      <c r="C1062" t="s">
        <v>173</v>
      </c>
      <c r="D1062" t="s">
        <v>173</v>
      </c>
      <c r="E1062" t="s">
        <v>33</v>
      </c>
      <c r="F1062" t="s">
        <v>351</v>
      </c>
      <c r="G1062">
        <v>100000</v>
      </c>
      <c r="H1062" t="s">
        <v>171</v>
      </c>
      <c r="I1062" t="s">
        <v>180</v>
      </c>
    </row>
    <row r="1063" spans="1:9">
      <c r="A1063" s="50">
        <v>44885</v>
      </c>
      <c r="B1063" s="51">
        <v>0.8229282407407408</v>
      </c>
      <c r="C1063" t="s">
        <v>169</v>
      </c>
      <c r="D1063" t="s">
        <v>28</v>
      </c>
      <c r="E1063" t="s">
        <v>33</v>
      </c>
      <c r="F1063" t="s">
        <v>767</v>
      </c>
      <c r="G1063">
        <v>50000</v>
      </c>
      <c r="H1063" t="s">
        <v>171</v>
      </c>
      <c r="I1063" t="s">
        <v>69</v>
      </c>
    </row>
    <row r="1064" spans="1:9">
      <c r="A1064" s="50">
        <v>44885</v>
      </c>
      <c r="B1064" s="51">
        <v>0.8064814814814815</v>
      </c>
      <c r="C1064" t="s">
        <v>169</v>
      </c>
      <c r="D1064" t="s">
        <v>28</v>
      </c>
      <c r="E1064" t="s">
        <v>33</v>
      </c>
      <c r="F1064" t="s">
        <v>768</v>
      </c>
      <c r="G1064">
        <v>100000</v>
      </c>
      <c r="H1064" t="s">
        <v>171</v>
      </c>
      <c r="I1064" t="s">
        <v>69</v>
      </c>
    </row>
    <row r="1065" spans="1:9">
      <c r="A1065" s="50">
        <v>44885</v>
      </c>
      <c r="B1065" s="51">
        <v>0.783599537037037</v>
      </c>
      <c r="C1065" t="s">
        <v>169</v>
      </c>
      <c r="D1065" t="s">
        <v>28</v>
      </c>
      <c r="E1065" t="s">
        <v>33</v>
      </c>
      <c r="F1065" t="s">
        <v>769</v>
      </c>
      <c r="G1065">
        <v>100000</v>
      </c>
      <c r="H1065" t="s">
        <v>171</v>
      </c>
      <c r="I1065" t="s">
        <v>69</v>
      </c>
    </row>
    <row r="1066" spans="1:9">
      <c r="A1066" s="50">
        <v>44885</v>
      </c>
      <c r="B1066" s="51">
        <v>0.781261574074074</v>
      </c>
      <c r="C1066" t="s">
        <v>169</v>
      </c>
      <c r="D1066" t="s">
        <v>30</v>
      </c>
      <c r="E1066" t="s">
        <v>33</v>
      </c>
      <c r="F1066" t="s">
        <v>770</v>
      </c>
      <c r="G1066">
        <v>100000</v>
      </c>
      <c r="H1066" t="s">
        <v>171</v>
      </c>
      <c r="I1066" t="s">
        <v>69</v>
      </c>
    </row>
    <row r="1067" spans="1:9">
      <c r="A1067" s="50">
        <v>44885</v>
      </c>
      <c r="B1067" s="51">
        <v>0.7479629629629629</v>
      </c>
      <c r="C1067" t="s">
        <v>169</v>
      </c>
      <c r="D1067" t="s">
        <v>31</v>
      </c>
      <c r="E1067" t="s">
        <v>33</v>
      </c>
      <c r="F1067" t="s">
        <v>771</v>
      </c>
      <c r="G1067">
        <v>50000</v>
      </c>
      <c r="H1067" t="s">
        <v>171</v>
      </c>
      <c r="I1067" t="s">
        <v>69</v>
      </c>
    </row>
    <row r="1068" spans="1:9">
      <c r="A1068" s="50">
        <v>44885</v>
      </c>
      <c r="B1068" s="51">
        <v>0.722025462962963</v>
      </c>
      <c r="C1068" t="s">
        <v>176</v>
      </c>
      <c r="D1068" t="s">
        <v>50</v>
      </c>
      <c r="E1068" t="s">
        <v>245</v>
      </c>
      <c r="F1068" t="s">
        <v>552</v>
      </c>
      <c r="G1068">
        <v>-38000</v>
      </c>
      <c r="H1068" t="s">
        <v>171</v>
      </c>
      <c r="I1068" t="s">
        <v>226</v>
      </c>
    </row>
    <row r="1069" spans="1:9">
      <c r="A1069" s="50">
        <v>44885</v>
      </c>
      <c r="B1069" s="51">
        <v>0.6940509259259259</v>
      </c>
      <c r="C1069" t="s">
        <v>169</v>
      </c>
      <c r="D1069" t="s">
        <v>30</v>
      </c>
      <c r="E1069" t="s">
        <v>33</v>
      </c>
      <c r="F1069" t="s">
        <v>772</v>
      </c>
      <c r="G1069">
        <v>50000</v>
      </c>
      <c r="H1069" t="s">
        <v>171</v>
      </c>
      <c r="I1069" t="s">
        <v>69</v>
      </c>
    </row>
    <row r="1070" spans="1:9">
      <c r="A1070" s="50">
        <v>44885</v>
      </c>
      <c r="B1070" s="51">
        <v>0.6695717592592593</v>
      </c>
      <c r="C1070" t="s">
        <v>176</v>
      </c>
      <c r="D1070" t="s">
        <v>40</v>
      </c>
      <c r="E1070" t="s">
        <v>177</v>
      </c>
      <c r="F1070" t="s">
        <v>773</v>
      </c>
      <c r="G1070">
        <v>-2810000</v>
      </c>
      <c r="H1070" t="s">
        <v>171</v>
      </c>
      <c r="I1070" t="s">
        <v>229</v>
      </c>
    </row>
    <row r="1071" spans="1:9">
      <c r="A1071" s="50">
        <v>44885</v>
      </c>
      <c r="B1071" s="51">
        <v>0.659699074074074</v>
      </c>
      <c r="C1071" t="s">
        <v>176</v>
      </c>
      <c r="D1071" t="s">
        <v>40</v>
      </c>
      <c r="E1071" t="s">
        <v>177</v>
      </c>
      <c r="F1071" t="s">
        <v>774</v>
      </c>
      <c r="G1071">
        <v>-7125000</v>
      </c>
      <c r="H1071" t="s">
        <v>171</v>
      </c>
      <c r="I1071" t="s">
        <v>229</v>
      </c>
    </row>
    <row r="1072" spans="1:9">
      <c r="A1072" s="50">
        <v>44885</v>
      </c>
      <c r="B1072" s="51">
        <v>0.6454513888888889</v>
      </c>
      <c r="C1072" t="s">
        <v>169</v>
      </c>
      <c r="D1072" t="s">
        <v>31</v>
      </c>
      <c r="E1072" t="s">
        <v>33</v>
      </c>
      <c r="F1072" t="s">
        <v>775</v>
      </c>
      <c r="G1072">
        <v>50000</v>
      </c>
      <c r="H1072" t="s">
        <v>171</v>
      </c>
      <c r="I1072" t="s">
        <v>69</v>
      </c>
    </row>
    <row r="1073" spans="1:9">
      <c r="A1073" s="50">
        <v>44885</v>
      </c>
      <c r="B1073" s="51">
        <v>0.5845254629629629</v>
      </c>
      <c r="C1073" t="s">
        <v>169</v>
      </c>
      <c r="D1073" t="s">
        <v>30</v>
      </c>
      <c r="E1073" t="s">
        <v>33</v>
      </c>
      <c r="F1073" t="s">
        <v>776</v>
      </c>
      <c r="G1073">
        <v>50000</v>
      </c>
      <c r="H1073" t="s">
        <v>171</v>
      </c>
      <c r="I1073" t="s">
        <v>69</v>
      </c>
    </row>
    <row r="1074" spans="1:9">
      <c r="A1074" s="50">
        <v>44885</v>
      </c>
      <c r="B1074" s="51">
        <v>0.580300925925926</v>
      </c>
      <c r="C1074" t="s">
        <v>169</v>
      </c>
      <c r="D1074" t="s">
        <v>31</v>
      </c>
      <c r="E1074" t="s">
        <v>33</v>
      </c>
      <c r="F1074" t="s">
        <v>777</v>
      </c>
      <c r="G1074">
        <v>50000</v>
      </c>
      <c r="H1074" t="s">
        <v>171</v>
      </c>
      <c r="I1074" t="s">
        <v>69</v>
      </c>
    </row>
    <row r="1075" spans="1:9">
      <c r="A1075" s="50">
        <v>44885</v>
      </c>
      <c r="B1075" s="51">
        <v>0.5765972222222222</v>
      </c>
      <c r="C1075" t="s">
        <v>169</v>
      </c>
      <c r="D1075" t="s">
        <v>28</v>
      </c>
      <c r="E1075" t="s">
        <v>33</v>
      </c>
      <c r="F1075" t="s">
        <v>778</v>
      </c>
      <c r="G1075">
        <v>50000</v>
      </c>
      <c r="H1075" t="s">
        <v>171</v>
      </c>
      <c r="I1075" t="s">
        <v>69</v>
      </c>
    </row>
    <row r="1076" spans="1:9">
      <c r="A1076" s="50">
        <v>44885</v>
      </c>
      <c r="B1076" s="51">
        <v>0.5745138888888889</v>
      </c>
      <c r="C1076" t="s">
        <v>169</v>
      </c>
      <c r="D1076" t="s">
        <v>28</v>
      </c>
      <c r="E1076" t="s">
        <v>33</v>
      </c>
      <c r="F1076" t="s">
        <v>779</v>
      </c>
      <c r="G1076">
        <v>50000</v>
      </c>
      <c r="H1076" t="s">
        <v>171</v>
      </c>
      <c r="I1076" t="s">
        <v>69</v>
      </c>
    </row>
    <row r="1077" spans="1:9">
      <c r="A1077" s="50">
        <v>44885</v>
      </c>
      <c r="B1077" s="51">
        <v>0.5508333333333333</v>
      </c>
      <c r="C1077" t="s">
        <v>169</v>
      </c>
      <c r="D1077" t="s">
        <v>28</v>
      </c>
      <c r="E1077" t="s">
        <v>33</v>
      </c>
      <c r="F1077" t="s">
        <v>780</v>
      </c>
      <c r="G1077">
        <v>50000</v>
      </c>
      <c r="H1077" t="s">
        <v>171</v>
      </c>
      <c r="I1077" t="s">
        <v>69</v>
      </c>
    </row>
    <row r="1078" spans="1:9">
      <c r="A1078" s="50">
        <v>44885</v>
      </c>
      <c r="B1078" s="51">
        <v>0.5484722222222222</v>
      </c>
      <c r="C1078" t="s">
        <v>169</v>
      </c>
      <c r="D1078" t="s">
        <v>28</v>
      </c>
      <c r="E1078" t="s">
        <v>33</v>
      </c>
      <c r="F1078" t="s">
        <v>781</v>
      </c>
      <c r="G1078">
        <v>50000</v>
      </c>
      <c r="H1078" t="s">
        <v>171</v>
      </c>
      <c r="I1078" t="s">
        <v>69</v>
      </c>
    </row>
    <row r="1079" spans="1:9">
      <c r="A1079" s="50">
        <v>44885</v>
      </c>
      <c r="B1079" s="51">
        <v>0.5428587962962963</v>
      </c>
      <c r="C1079" t="s">
        <v>169</v>
      </c>
      <c r="D1079" t="s">
        <v>30</v>
      </c>
      <c r="E1079" t="s">
        <v>33</v>
      </c>
      <c r="F1079" t="s">
        <v>782</v>
      </c>
      <c r="G1079">
        <v>100000</v>
      </c>
      <c r="H1079" t="s">
        <v>171</v>
      </c>
      <c r="I1079" t="s">
        <v>69</v>
      </c>
    </row>
    <row r="1080" spans="1:9">
      <c r="A1080" s="50">
        <v>44885</v>
      </c>
      <c r="B1080" s="51">
        <v>0.541712962962963</v>
      </c>
      <c r="C1080" t="s">
        <v>169</v>
      </c>
      <c r="D1080" t="s">
        <v>28</v>
      </c>
      <c r="E1080" t="s">
        <v>33</v>
      </c>
      <c r="F1080" t="s">
        <v>783</v>
      </c>
      <c r="G1080">
        <v>50000</v>
      </c>
      <c r="H1080" t="s">
        <v>171</v>
      </c>
      <c r="I1080" t="s">
        <v>69</v>
      </c>
    </row>
    <row r="1081" spans="1:9">
      <c r="A1081" s="50">
        <v>44885</v>
      </c>
      <c r="B1081" s="51">
        <v>0.5317592592592593</v>
      </c>
      <c r="C1081" t="s">
        <v>169</v>
      </c>
      <c r="D1081" t="s">
        <v>30</v>
      </c>
      <c r="E1081" t="s">
        <v>33</v>
      </c>
      <c r="F1081" t="s">
        <v>784</v>
      </c>
      <c r="G1081">
        <v>50000</v>
      </c>
      <c r="H1081" t="s">
        <v>171</v>
      </c>
      <c r="I1081" t="s">
        <v>69</v>
      </c>
    </row>
    <row r="1082" spans="1:9">
      <c r="A1082" s="50">
        <v>44885</v>
      </c>
      <c r="B1082" s="51">
        <v>0.5174074074074074</v>
      </c>
      <c r="C1082" t="s">
        <v>169</v>
      </c>
      <c r="D1082" t="s">
        <v>31</v>
      </c>
      <c r="E1082" t="s">
        <v>33</v>
      </c>
      <c r="F1082" t="s">
        <v>785</v>
      </c>
      <c r="G1082">
        <v>100000</v>
      </c>
      <c r="H1082" t="s">
        <v>171</v>
      </c>
      <c r="I1082" t="s">
        <v>69</v>
      </c>
    </row>
    <row r="1083" spans="1:9">
      <c r="A1083" s="50">
        <v>44885</v>
      </c>
      <c r="B1083" s="51">
        <v>0.4850578703703703</v>
      </c>
      <c r="C1083" t="s">
        <v>169</v>
      </c>
      <c r="D1083" t="s">
        <v>30</v>
      </c>
      <c r="E1083" t="s">
        <v>33</v>
      </c>
      <c r="F1083" t="s">
        <v>786</v>
      </c>
      <c r="G1083">
        <v>50000</v>
      </c>
      <c r="H1083" t="s">
        <v>171</v>
      </c>
      <c r="I1083" t="s">
        <v>69</v>
      </c>
    </row>
    <row r="1084" spans="1:9">
      <c r="A1084" s="50">
        <v>44885</v>
      </c>
      <c r="B1084" s="51">
        <v>0.4626157407407407</v>
      </c>
      <c r="C1084" t="s">
        <v>169</v>
      </c>
      <c r="D1084" t="s">
        <v>30</v>
      </c>
      <c r="E1084" t="s">
        <v>33</v>
      </c>
      <c r="F1084" t="s">
        <v>787</v>
      </c>
      <c r="G1084">
        <v>50000</v>
      </c>
      <c r="H1084" t="s">
        <v>171</v>
      </c>
      <c r="I1084" t="s">
        <v>69</v>
      </c>
    </row>
    <row r="1085" spans="1:9">
      <c r="A1085" s="50">
        <v>44885</v>
      </c>
      <c r="B1085" s="51">
        <v>0.4444675925925926</v>
      </c>
      <c r="C1085" t="s">
        <v>169</v>
      </c>
      <c r="D1085" t="s">
        <v>28</v>
      </c>
      <c r="E1085" t="s">
        <v>33</v>
      </c>
      <c r="F1085" t="s">
        <v>788</v>
      </c>
      <c r="G1085">
        <v>100000</v>
      </c>
      <c r="H1085" t="s">
        <v>171</v>
      </c>
      <c r="I1085" t="s">
        <v>69</v>
      </c>
    </row>
    <row r="1086" spans="1:9">
      <c r="A1086" s="50">
        <v>44885</v>
      </c>
      <c r="B1086" s="51">
        <v>0.4361111111111111</v>
      </c>
      <c r="C1086" t="s">
        <v>173</v>
      </c>
      <c r="D1086" t="s">
        <v>173</v>
      </c>
      <c r="E1086" t="s">
        <v>33</v>
      </c>
      <c r="F1086" t="s">
        <v>789</v>
      </c>
      <c r="G1086">
        <v>50000</v>
      </c>
      <c r="H1086" t="s">
        <v>171</v>
      </c>
      <c r="I1086" t="s">
        <v>180</v>
      </c>
    </row>
    <row r="1087" spans="1:9">
      <c r="A1087" s="50">
        <v>44885</v>
      </c>
      <c r="B1087" s="51">
        <v>0.4338657407407407</v>
      </c>
      <c r="C1087" t="s">
        <v>169</v>
      </c>
      <c r="D1087" t="s">
        <v>28</v>
      </c>
      <c r="E1087" t="s">
        <v>33</v>
      </c>
      <c r="F1087" t="s">
        <v>790</v>
      </c>
      <c r="G1087">
        <v>50000</v>
      </c>
      <c r="H1087" t="s">
        <v>171</v>
      </c>
      <c r="I1087" t="s">
        <v>69</v>
      </c>
    </row>
    <row r="1088" spans="1:9">
      <c r="A1088" s="50">
        <v>44885</v>
      </c>
      <c r="B1088" s="51">
        <v>0.4188425925925926</v>
      </c>
      <c r="C1088" t="s">
        <v>169</v>
      </c>
      <c r="D1088" t="s">
        <v>30</v>
      </c>
      <c r="E1088" t="s">
        <v>33</v>
      </c>
      <c r="F1088" t="s">
        <v>791</v>
      </c>
      <c r="G1088">
        <v>100000</v>
      </c>
      <c r="H1088" t="s">
        <v>171</v>
      </c>
      <c r="I1088" t="s">
        <v>69</v>
      </c>
    </row>
    <row r="1089" spans="1:9">
      <c r="A1089" s="50">
        <v>44885</v>
      </c>
      <c r="B1089" s="51">
        <v>0.4184259259259259</v>
      </c>
      <c r="C1089" t="s">
        <v>169</v>
      </c>
      <c r="D1089" t="s">
        <v>28</v>
      </c>
      <c r="E1089" t="s">
        <v>33</v>
      </c>
      <c r="F1089" t="s">
        <v>792</v>
      </c>
      <c r="G1089">
        <v>50000</v>
      </c>
      <c r="H1089" t="s">
        <v>171</v>
      </c>
      <c r="I1089" t="s">
        <v>69</v>
      </c>
    </row>
    <row r="1090" spans="1:9">
      <c r="A1090" s="50">
        <v>44885</v>
      </c>
      <c r="B1090" s="51">
        <v>0.4067129629629629</v>
      </c>
      <c r="C1090" t="s">
        <v>173</v>
      </c>
      <c r="D1090" t="s">
        <v>173</v>
      </c>
      <c r="E1090" t="s">
        <v>33</v>
      </c>
      <c r="F1090" t="s">
        <v>793</v>
      </c>
      <c r="G1090">
        <v>100000</v>
      </c>
      <c r="H1090" t="s">
        <v>171</v>
      </c>
      <c r="I1090" t="s">
        <v>180</v>
      </c>
    </row>
    <row r="1091" spans="1:9">
      <c r="A1091" s="50">
        <v>44885</v>
      </c>
      <c r="B1091" s="51">
        <v>0.3761111111111111</v>
      </c>
      <c r="C1091" t="s">
        <v>169</v>
      </c>
      <c r="D1091" t="s">
        <v>30</v>
      </c>
      <c r="E1091" t="s">
        <v>33</v>
      </c>
      <c r="F1091" t="s">
        <v>794</v>
      </c>
      <c r="G1091">
        <v>50000</v>
      </c>
      <c r="H1091" t="s">
        <v>171</v>
      </c>
      <c r="I1091" t="s">
        <v>69</v>
      </c>
    </row>
    <row r="1092" spans="1:9">
      <c r="A1092" s="50">
        <v>44885</v>
      </c>
      <c r="B1092" s="51">
        <v>0.3692592592592592</v>
      </c>
      <c r="C1092" t="s">
        <v>169</v>
      </c>
      <c r="D1092" t="s">
        <v>28</v>
      </c>
      <c r="E1092" t="s">
        <v>33</v>
      </c>
      <c r="F1092" t="s">
        <v>795</v>
      </c>
      <c r="G1092">
        <v>50000</v>
      </c>
      <c r="H1092" t="s">
        <v>171</v>
      </c>
      <c r="I1092" t="s">
        <v>69</v>
      </c>
    </row>
    <row r="1093" spans="1:9">
      <c r="A1093" s="50">
        <v>44885</v>
      </c>
      <c r="B1093" s="51">
        <v>0.3415046296296296</v>
      </c>
      <c r="C1093" t="s">
        <v>169</v>
      </c>
      <c r="D1093" t="s">
        <v>29</v>
      </c>
      <c r="E1093" t="s">
        <v>33</v>
      </c>
      <c r="F1093" t="s">
        <v>350</v>
      </c>
      <c r="G1093">
        <v>50000</v>
      </c>
      <c r="H1093" t="s">
        <v>171</v>
      </c>
      <c r="I1093" t="s">
        <v>69</v>
      </c>
    </row>
    <row r="1094" spans="1:9">
      <c r="A1094" s="50">
        <v>44885</v>
      </c>
      <c r="B1094" s="51">
        <v>0.3389467592592593</v>
      </c>
      <c r="C1094" t="s">
        <v>169</v>
      </c>
      <c r="D1094" t="s">
        <v>31</v>
      </c>
      <c r="E1094" t="s">
        <v>33</v>
      </c>
      <c r="F1094" t="s">
        <v>796</v>
      </c>
      <c r="G1094">
        <v>100000</v>
      </c>
      <c r="H1094" t="s">
        <v>171</v>
      </c>
      <c r="I1094" t="s">
        <v>69</v>
      </c>
    </row>
    <row r="1095" spans="1:9">
      <c r="A1095" s="50">
        <v>44884</v>
      </c>
      <c r="B1095" s="51">
        <v>0.8251736111111111</v>
      </c>
      <c r="C1095" t="s">
        <v>176</v>
      </c>
      <c r="D1095" t="s">
        <v>51</v>
      </c>
      <c r="E1095" t="s">
        <v>194</v>
      </c>
      <c r="F1095" t="s">
        <v>797</v>
      </c>
      <c r="G1095">
        <v>-1900</v>
      </c>
      <c r="H1095" t="s">
        <v>171</v>
      </c>
      <c r="I1095" t="s">
        <v>229</v>
      </c>
    </row>
    <row r="1096" spans="1:9">
      <c r="A1096" s="50">
        <v>44884</v>
      </c>
      <c r="B1096" s="51">
        <v>0.8015856481481481</v>
      </c>
      <c r="C1096" t="s">
        <v>176</v>
      </c>
      <c r="D1096" t="s">
        <v>40</v>
      </c>
      <c r="E1096" t="s">
        <v>177</v>
      </c>
      <c r="F1096" t="s">
        <v>798</v>
      </c>
      <c r="G1096">
        <v>-700000</v>
      </c>
      <c r="H1096" t="s">
        <v>171</v>
      </c>
      <c r="I1096" t="s">
        <v>69</v>
      </c>
    </row>
    <row r="1097" spans="1:9">
      <c r="A1097" s="50">
        <v>44884</v>
      </c>
      <c r="B1097" s="51">
        <v>0.6771412037037037</v>
      </c>
      <c r="C1097" t="s">
        <v>169</v>
      </c>
      <c r="D1097" t="s">
        <v>28</v>
      </c>
      <c r="E1097" t="s">
        <v>33</v>
      </c>
      <c r="F1097" t="s">
        <v>799</v>
      </c>
      <c r="G1097">
        <v>150000</v>
      </c>
      <c r="H1097" t="s">
        <v>171</v>
      </c>
      <c r="I1097" t="s">
        <v>69</v>
      </c>
    </row>
    <row r="1098" spans="1:9">
      <c r="A1098" s="50">
        <v>44884</v>
      </c>
      <c r="B1098" s="51">
        <v>0.6751157407407408</v>
      </c>
      <c r="C1098" t="s">
        <v>169</v>
      </c>
      <c r="D1098" t="s">
        <v>31</v>
      </c>
      <c r="E1098" t="s">
        <v>33</v>
      </c>
      <c r="F1098" t="s">
        <v>800</v>
      </c>
      <c r="G1098">
        <v>100000</v>
      </c>
      <c r="H1098" t="s">
        <v>171</v>
      </c>
      <c r="I1098" t="s">
        <v>69</v>
      </c>
    </row>
    <row r="1099" spans="1:9">
      <c r="A1099" s="50">
        <v>44884</v>
      </c>
      <c r="B1099" s="51">
        <v>0.6062962962962963</v>
      </c>
      <c r="C1099" t="s">
        <v>176</v>
      </c>
      <c r="D1099" t="s">
        <v>53</v>
      </c>
      <c r="E1099" t="s">
        <v>312</v>
      </c>
      <c r="F1099" t="s">
        <v>801</v>
      </c>
      <c r="G1099">
        <v>-12790</v>
      </c>
      <c r="H1099" t="s">
        <v>171</v>
      </c>
      <c r="I1099" t="s">
        <v>367</v>
      </c>
    </row>
    <row r="1100" spans="1:9">
      <c r="A1100" s="50">
        <v>44884</v>
      </c>
      <c r="B1100" s="51">
        <v>0.5357407407407407</v>
      </c>
      <c r="C1100" t="s">
        <v>169</v>
      </c>
      <c r="D1100" t="s">
        <v>30</v>
      </c>
      <c r="E1100" t="s">
        <v>33</v>
      </c>
      <c r="F1100" t="s">
        <v>802</v>
      </c>
      <c r="G1100">
        <v>100000</v>
      </c>
      <c r="H1100" t="s">
        <v>171</v>
      </c>
      <c r="I1100" t="s">
        <v>69</v>
      </c>
    </row>
    <row r="1101" spans="1:9">
      <c r="A1101" s="50">
        <v>44884</v>
      </c>
      <c r="B1101" s="51">
        <v>0.4986574074074074</v>
      </c>
      <c r="C1101" t="s">
        <v>176</v>
      </c>
      <c r="D1101" t="s">
        <v>40</v>
      </c>
      <c r="E1101" t="s">
        <v>388</v>
      </c>
      <c r="F1101" t="s">
        <v>803</v>
      </c>
      <c r="G1101">
        <v>-990</v>
      </c>
      <c r="H1101" t="s">
        <v>171</v>
      </c>
      <c r="I1101" t="s">
        <v>229</v>
      </c>
    </row>
    <row r="1102" spans="1:9">
      <c r="A1102" s="50">
        <v>44884</v>
      </c>
      <c r="B1102" s="51">
        <v>0.4779976851851852</v>
      </c>
      <c r="C1102" t="s">
        <v>176</v>
      </c>
      <c r="D1102" t="s">
        <v>43</v>
      </c>
      <c r="E1102" t="s">
        <v>521</v>
      </c>
      <c r="F1102" t="s">
        <v>804</v>
      </c>
      <c r="G1102">
        <v>-2600</v>
      </c>
      <c r="H1102" t="s">
        <v>171</v>
      </c>
      <c r="I1102" t="s">
        <v>229</v>
      </c>
    </row>
    <row r="1103" spans="1:9">
      <c r="A1103" s="50">
        <v>44884</v>
      </c>
      <c r="B1103" s="51">
        <v>0.4564814814814815</v>
      </c>
      <c r="C1103" t="s">
        <v>169</v>
      </c>
      <c r="D1103" t="s">
        <v>30</v>
      </c>
      <c r="E1103" t="s">
        <v>33</v>
      </c>
      <c r="F1103" t="s">
        <v>805</v>
      </c>
      <c r="G1103">
        <v>50000</v>
      </c>
      <c r="H1103" t="s">
        <v>171</v>
      </c>
      <c r="I1103" t="s">
        <v>69</v>
      </c>
    </row>
    <row r="1104" spans="1:9">
      <c r="A1104" s="50">
        <v>44884</v>
      </c>
      <c r="B1104" s="51">
        <v>0.3944675925925926</v>
      </c>
      <c r="C1104" t="s">
        <v>176</v>
      </c>
      <c r="D1104" t="s">
        <v>39</v>
      </c>
      <c r="E1104" t="s">
        <v>33</v>
      </c>
      <c r="F1104" t="s">
        <v>806</v>
      </c>
      <c r="G1104">
        <v>37200</v>
      </c>
      <c r="H1104" t="s">
        <v>171</v>
      </c>
      <c r="I1104" t="s">
        <v>192</v>
      </c>
    </row>
    <row r="1105" spans="1:9">
      <c r="A1105" s="50">
        <v>44884</v>
      </c>
      <c r="B1105" s="51">
        <v>0.3889930555555556</v>
      </c>
      <c r="C1105" t="s">
        <v>176</v>
      </c>
      <c r="D1105" t="s">
        <v>39</v>
      </c>
      <c r="E1105" t="s">
        <v>33</v>
      </c>
      <c r="F1105" t="s">
        <v>806</v>
      </c>
      <c r="G1105">
        <v>37200</v>
      </c>
      <c r="H1105" t="s">
        <v>171</v>
      </c>
      <c r="I1105" t="s">
        <v>192</v>
      </c>
    </row>
    <row r="1106" spans="1:9">
      <c r="A1106" s="50">
        <v>44884</v>
      </c>
      <c r="B1106" s="51">
        <v>0.3792476851851852</v>
      </c>
      <c r="C1106" t="s">
        <v>176</v>
      </c>
      <c r="D1106" t="s">
        <v>39</v>
      </c>
      <c r="E1106" t="s">
        <v>33</v>
      </c>
      <c r="F1106" t="s">
        <v>806</v>
      </c>
      <c r="G1106">
        <v>37200</v>
      </c>
      <c r="H1106" t="s">
        <v>171</v>
      </c>
      <c r="I1106" t="s">
        <v>192</v>
      </c>
    </row>
    <row r="1107" spans="1:9">
      <c r="A1107" s="50">
        <v>44884</v>
      </c>
      <c r="B1107" s="51">
        <v>0.3519444444444444</v>
      </c>
      <c r="C1107" t="s">
        <v>173</v>
      </c>
      <c r="D1107" t="s">
        <v>181</v>
      </c>
      <c r="E1107" t="s">
        <v>33</v>
      </c>
      <c r="F1107" t="s">
        <v>7</v>
      </c>
      <c r="G1107">
        <v>5000000</v>
      </c>
      <c r="H1107" t="s">
        <v>171</v>
      </c>
      <c r="I1107" t="s">
        <v>69</v>
      </c>
    </row>
    <row r="1108" spans="1:9">
      <c r="A1108" s="50">
        <v>44883</v>
      </c>
      <c r="B1108" s="51">
        <v>0.8162847222222223</v>
      </c>
      <c r="C1108" t="s">
        <v>176</v>
      </c>
      <c r="D1108" t="s">
        <v>39</v>
      </c>
      <c r="E1108" t="s">
        <v>235</v>
      </c>
      <c r="F1108" t="s">
        <v>807</v>
      </c>
      <c r="G1108">
        <v>-400</v>
      </c>
      <c r="H1108" t="s">
        <v>171</v>
      </c>
      <c r="I1108" t="s">
        <v>226</v>
      </c>
    </row>
    <row r="1109" spans="1:9">
      <c r="A1109" s="50">
        <v>44883</v>
      </c>
      <c r="B1109" s="51">
        <v>0.8162731481481481</v>
      </c>
      <c r="C1109" t="s">
        <v>176</v>
      </c>
      <c r="D1109" t="s">
        <v>39</v>
      </c>
      <c r="E1109" t="s">
        <v>235</v>
      </c>
      <c r="F1109" t="s">
        <v>807</v>
      </c>
      <c r="G1109">
        <v>-400</v>
      </c>
      <c r="H1109" t="s">
        <v>171</v>
      </c>
      <c r="I1109" t="s">
        <v>226</v>
      </c>
    </row>
    <row r="1110" spans="1:9">
      <c r="A1110" s="50">
        <v>44883</v>
      </c>
      <c r="B1110" s="51">
        <v>0.7581134259259259</v>
      </c>
      <c r="C1110" t="s">
        <v>176</v>
      </c>
      <c r="D1110" t="s">
        <v>40</v>
      </c>
      <c r="E1110" t="s">
        <v>177</v>
      </c>
      <c r="F1110" t="s">
        <v>808</v>
      </c>
      <c r="G1110">
        <v>-400000</v>
      </c>
      <c r="H1110" t="s">
        <v>171</v>
      </c>
      <c r="I1110" t="s">
        <v>69</v>
      </c>
    </row>
    <row r="1111" spans="1:9">
      <c r="A1111" s="50">
        <v>44883</v>
      </c>
      <c r="B1111" s="51">
        <v>0.7313310185185186</v>
      </c>
      <c r="C1111" t="s">
        <v>169</v>
      </c>
      <c r="D1111" t="s">
        <v>30</v>
      </c>
      <c r="E1111" t="s">
        <v>33</v>
      </c>
      <c r="F1111" t="s">
        <v>809</v>
      </c>
      <c r="G1111">
        <v>50000</v>
      </c>
      <c r="H1111" t="s">
        <v>171</v>
      </c>
      <c r="I1111" t="s">
        <v>69</v>
      </c>
    </row>
    <row r="1112" spans="1:9">
      <c r="A1112" s="50">
        <v>44883</v>
      </c>
      <c r="B1112" s="51">
        <v>0.5632986111111111</v>
      </c>
      <c r="C1112" t="s">
        <v>176</v>
      </c>
      <c r="D1112" t="s">
        <v>43</v>
      </c>
      <c r="E1112" t="s">
        <v>521</v>
      </c>
      <c r="F1112" t="s">
        <v>804</v>
      </c>
      <c r="G1112">
        <v>-6000</v>
      </c>
      <c r="H1112" t="s">
        <v>171</v>
      </c>
      <c r="I1112" t="s">
        <v>229</v>
      </c>
    </row>
    <row r="1113" spans="1:9">
      <c r="A1113" s="50">
        <v>44883</v>
      </c>
      <c r="B1113" s="51">
        <v>0.4397106481481481</v>
      </c>
      <c r="C1113" t="s">
        <v>176</v>
      </c>
      <c r="D1113" t="s">
        <v>43</v>
      </c>
      <c r="E1113" t="s">
        <v>521</v>
      </c>
      <c r="F1113" t="s">
        <v>804</v>
      </c>
      <c r="G1113">
        <v>-35200</v>
      </c>
      <c r="H1113" t="s">
        <v>171</v>
      </c>
      <c r="I1113" t="s">
        <v>229</v>
      </c>
    </row>
    <row r="1114" spans="1:9">
      <c r="A1114" s="50">
        <v>44882</v>
      </c>
      <c r="B1114" s="51">
        <v>0.9519212962962963</v>
      </c>
      <c r="C1114" t="s">
        <v>176</v>
      </c>
      <c r="D1114" t="s">
        <v>39</v>
      </c>
      <c r="E1114" t="s">
        <v>230</v>
      </c>
      <c r="F1114" t="s">
        <v>810</v>
      </c>
      <c r="G1114">
        <v>-7600</v>
      </c>
      <c r="H1114" t="s">
        <v>171</v>
      </c>
      <c r="I1114" t="s">
        <v>226</v>
      </c>
    </row>
    <row r="1115" spans="1:9">
      <c r="A1115" s="50">
        <v>44882</v>
      </c>
      <c r="B1115" s="51">
        <v>0.8240277777777778</v>
      </c>
      <c r="C1115" t="s">
        <v>176</v>
      </c>
      <c r="D1115" t="s">
        <v>46</v>
      </c>
      <c r="E1115" t="s">
        <v>507</v>
      </c>
      <c r="F1115" t="s">
        <v>811</v>
      </c>
      <c r="G1115">
        <v>-119700</v>
      </c>
      <c r="H1115" t="s">
        <v>171</v>
      </c>
      <c r="I1115" t="s">
        <v>229</v>
      </c>
    </row>
    <row r="1116" spans="1:9">
      <c r="A1116" s="50">
        <v>44882</v>
      </c>
      <c r="B1116" s="51">
        <v>0.7555324074074075</v>
      </c>
      <c r="C1116" t="s">
        <v>169</v>
      </c>
      <c r="D1116" t="s">
        <v>29</v>
      </c>
      <c r="E1116" t="s">
        <v>33</v>
      </c>
      <c r="F1116" t="s">
        <v>812</v>
      </c>
      <c r="G1116">
        <v>50000</v>
      </c>
      <c r="H1116" t="s">
        <v>171</v>
      </c>
      <c r="I1116" t="s">
        <v>69</v>
      </c>
    </row>
    <row r="1117" spans="1:9">
      <c r="A1117" s="50">
        <v>44882</v>
      </c>
      <c r="B1117" s="51">
        <v>0.7490277777777777</v>
      </c>
      <c r="C1117" t="s">
        <v>176</v>
      </c>
      <c r="D1117" t="s">
        <v>39</v>
      </c>
      <c r="E1117" t="s">
        <v>33</v>
      </c>
      <c r="F1117" t="s">
        <v>806</v>
      </c>
      <c r="G1117">
        <v>15100</v>
      </c>
      <c r="H1117" t="s">
        <v>171</v>
      </c>
      <c r="I1117" t="s">
        <v>192</v>
      </c>
    </row>
    <row r="1118" spans="1:9">
      <c r="A1118" s="50">
        <v>44882</v>
      </c>
      <c r="B1118" s="51">
        <v>0.7478703703703704</v>
      </c>
      <c r="C1118" t="s">
        <v>176</v>
      </c>
      <c r="D1118" t="s">
        <v>39</v>
      </c>
      <c r="E1118" t="s">
        <v>33</v>
      </c>
      <c r="F1118" t="s">
        <v>806</v>
      </c>
      <c r="G1118">
        <v>15200</v>
      </c>
      <c r="H1118" t="s">
        <v>171</v>
      </c>
      <c r="I1118" t="s">
        <v>192</v>
      </c>
    </row>
    <row r="1119" spans="1:9">
      <c r="A1119" s="50">
        <v>44882</v>
      </c>
      <c r="B1119" s="51">
        <v>0.744837962962963</v>
      </c>
      <c r="C1119" t="s">
        <v>176</v>
      </c>
      <c r="D1119" t="s">
        <v>39</v>
      </c>
      <c r="E1119" t="s">
        <v>33</v>
      </c>
      <c r="F1119" t="s">
        <v>806</v>
      </c>
      <c r="G1119">
        <v>-15100</v>
      </c>
      <c r="H1119" t="s">
        <v>171</v>
      </c>
      <c r="I1119" t="s">
        <v>192</v>
      </c>
    </row>
    <row r="1120" spans="1:9">
      <c r="A1120" s="50">
        <v>44882</v>
      </c>
      <c r="B1120" s="51">
        <v>0.7436574074074074</v>
      </c>
      <c r="C1120" t="s">
        <v>176</v>
      </c>
      <c r="D1120" t="s">
        <v>39</v>
      </c>
      <c r="E1120" t="s">
        <v>33</v>
      </c>
      <c r="F1120" t="s">
        <v>806</v>
      </c>
      <c r="G1120">
        <v>-15200</v>
      </c>
      <c r="H1120" t="s">
        <v>171</v>
      </c>
      <c r="I1120" t="s">
        <v>192</v>
      </c>
    </row>
    <row r="1121" spans="1:9">
      <c r="A1121" s="50">
        <v>44882</v>
      </c>
      <c r="B1121" s="51">
        <v>0.7128472222222222</v>
      </c>
      <c r="C1121" t="s">
        <v>169</v>
      </c>
      <c r="D1121" t="s">
        <v>28</v>
      </c>
      <c r="E1121" t="s">
        <v>33</v>
      </c>
      <c r="F1121" t="s">
        <v>813</v>
      </c>
      <c r="G1121">
        <v>50000</v>
      </c>
      <c r="H1121" t="s">
        <v>171</v>
      </c>
      <c r="I1121" t="s">
        <v>69</v>
      </c>
    </row>
    <row r="1122" spans="1:9">
      <c r="A1122" s="50">
        <v>44882</v>
      </c>
      <c r="B1122" s="51">
        <v>0.6833912037037037</v>
      </c>
      <c r="C1122" t="s">
        <v>169</v>
      </c>
      <c r="D1122" t="s">
        <v>30</v>
      </c>
      <c r="E1122" t="s">
        <v>33</v>
      </c>
      <c r="F1122" t="s">
        <v>814</v>
      </c>
      <c r="G1122">
        <v>100000</v>
      </c>
      <c r="H1122" t="s">
        <v>171</v>
      </c>
      <c r="I1122" t="s">
        <v>69</v>
      </c>
    </row>
    <row r="1123" spans="1:9">
      <c r="A1123" s="50">
        <v>44882</v>
      </c>
      <c r="B1123" s="51">
        <v>0.5338425925925926</v>
      </c>
      <c r="C1123" t="s">
        <v>169</v>
      </c>
      <c r="D1123" t="s">
        <v>29</v>
      </c>
      <c r="E1123" t="s">
        <v>33</v>
      </c>
      <c r="F1123" t="s">
        <v>815</v>
      </c>
      <c r="G1123">
        <v>100000</v>
      </c>
      <c r="H1123" t="s">
        <v>171</v>
      </c>
      <c r="I1123" t="s">
        <v>69</v>
      </c>
    </row>
    <row r="1124" spans="1:9">
      <c r="A1124" s="50">
        <v>44882</v>
      </c>
      <c r="B1124" s="51">
        <v>0.5220254629629629</v>
      </c>
      <c r="C1124" t="s">
        <v>176</v>
      </c>
      <c r="D1124" t="s">
        <v>46</v>
      </c>
      <c r="E1124" t="s">
        <v>279</v>
      </c>
      <c r="F1124" t="s">
        <v>816</v>
      </c>
      <c r="G1124">
        <v>-84000</v>
      </c>
      <c r="H1124" t="s">
        <v>171</v>
      </c>
      <c r="I1124" t="s">
        <v>226</v>
      </c>
    </row>
    <row r="1125" spans="1:9">
      <c r="A1125" s="50">
        <v>44882</v>
      </c>
      <c r="B1125" s="51">
        <v>0.4246759259259259</v>
      </c>
      <c r="C1125" t="s">
        <v>169</v>
      </c>
      <c r="D1125" t="s">
        <v>30</v>
      </c>
      <c r="E1125" t="s">
        <v>33</v>
      </c>
      <c r="F1125" t="s">
        <v>817</v>
      </c>
      <c r="G1125">
        <v>50000</v>
      </c>
      <c r="H1125" t="s">
        <v>171</v>
      </c>
      <c r="I1125" t="s">
        <v>69</v>
      </c>
    </row>
    <row r="1126" spans="1:9">
      <c r="A1126" s="50">
        <v>44882</v>
      </c>
      <c r="B1126" s="51">
        <v>0.4162384259259259</v>
      </c>
      <c r="C1126" t="s">
        <v>169</v>
      </c>
      <c r="D1126" t="s">
        <v>30</v>
      </c>
      <c r="E1126" t="s">
        <v>33</v>
      </c>
      <c r="F1126" t="s">
        <v>818</v>
      </c>
      <c r="G1126">
        <v>50000</v>
      </c>
      <c r="H1126" t="s">
        <v>171</v>
      </c>
      <c r="I1126" t="s">
        <v>69</v>
      </c>
    </row>
    <row r="1127" spans="1:9">
      <c r="A1127" s="50">
        <v>44882</v>
      </c>
      <c r="B1127" s="51">
        <v>0.4095717592592593</v>
      </c>
      <c r="C1127" t="s">
        <v>169</v>
      </c>
      <c r="D1127" t="s">
        <v>30</v>
      </c>
      <c r="E1127" t="s">
        <v>33</v>
      </c>
      <c r="F1127" t="s">
        <v>819</v>
      </c>
      <c r="G1127">
        <v>50000</v>
      </c>
      <c r="H1127" t="s">
        <v>171</v>
      </c>
      <c r="I1127" t="s">
        <v>69</v>
      </c>
    </row>
    <row r="1128" spans="1:9">
      <c r="A1128" s="50">
        <v>44882</v>
      </c>
      <c r="B1128" s="51">
        <v>0.3084490740740741</v>
      </c>
      <c r="C1128" t="s">
        <v>169</v>
      </c>
      <c r="D1128" t="s">
        <v>29</v>
      </c>
      <c r="E1128" t="s">
        <v>33</v>
      </c>
      <c r="F1128" t="s">
        <v>820</v>
      </c>
      <c r="G1128">
        <v>100000</v>
      </c>
      <c r="H1128" t="s">
        <v>171</v>
      </c>
      <c r="I1128" t="s">
        <v>69</v>
      </c>
    </row>
    <row r="1129" spans="1:9">
      <c r="A1129" s="50">
        <v>44881</v>
      </c>
      <c r="B1129" s="51">
        <v>0.09337962962962963</v>
      </c>
      <c r="C1129" t="s">
        <v>173</v>
      </c>
      <c r="D1129" t="s">
        <v>327</v>
      </c>
      <c r="E1129" t="s">
        <v>33</v>
      </c>
      <c r="F1129" t="s">
        <v>390</v>
      </c>
      <c r="G1129">
        <v>-183990</v>
      </c>
      <c r="H1129" t="s">
        <v>171</v>
      </c>
      <c r="I1129" t="s">
        <v>226</v>
      </c>
    </row>
    <row r="1130" spans="1:9">
      <c r="A1130" s="50">
        <v>44880</v>
      </c>
      <c r="B1130" s="51">
        <v>0.7751273148148148</v>
      </c>
      <c r="C1130" t="s">
        <v>169</v>
      </c>
      <c r="D1130" t="s">
        <v>30</v>
      </c>
      <c r="E1130" t="s">
        <v>33</v>
      </c>
      <c r="F1130" t="s">
        <v>821</v>
      </c>
      <c r="G1130">
        <v>50000</v>
      </c>
      <c r="H1130" t="s">
        <v>171</v>
      </c>
      <c r="I1130" t="s">
        <v>69</v>
      </c>
    </row>
    <row r="1131" spans="1:9">
      <c r="A1131" s="50">
        <v>44880</v>
      </c>
      <c r="B1131" s="51">
        <v>0.5047569444444444</v>
      </c>
      <c r="C1131" t="s">
        <v>176</v>
      </c>
      <c r="D1131" t="s">
        <v>52</v>
      </c>
      <c r="E1131" t="s">
        <v>203</v>
      </c>
      <c r="F1131" t="s">
        <v>242</v>
      </c>
      <c r="G1131">
        <v>-7800</v>
      </c>
      <c r="H1131" t="s">
        <v>171</v>
      </c>
      <c r="I1131" t="s">
        <v>226</v>
      </c>
    </row>
    <row r="1132" spans="1:9">
      <c r="A1132" s="50">
        <v>44880</v>
      </c>
      <c r="B1132" s="51">
        <v>0.3469444444444444</v>
      </c>
      <c r="C1132" t="s">
        <v>176</v>
      </c>
      <c r="D1132" t="s">
        <v>33</v>
      </c>
      <c r="E1132" t="s">
        <v>33</v>
      </c>
      <c r="F1132" t="s">
        <v>495</v>
      </c>
      <c r="G1132">
        <v>-14900</v>
      </c>
      <c r="H1132" t="s">
        <v>171</v>
      </c>
      <c r="I1132" t="s">
        <v>367</v>
      </c>
    </row>
    <row r="1133" spans="1:9">
      <c r="A1133" s="50">
        <v>44879</v>
      </c>
      <c r="B1133" s="51">
        <v>0.8234722222222223</v>
      </c>
      <c r="C1133" t="s">
        <v>176</v>
      </c>
      <c r="D1133" t="s">
        <v>46</v>
      </c>
      <c r="E1133" t="s">
        <v>507</v>
      </c>
      <c r="F1133" t="s">
        <v>822</v>
      </c>
      <c r="G1133">
        <v>-264000</v>
      </c>
      <c r="H1133" t="s">
        <v>171</v>
      </c>
      <c r="I1133" t="s">
        <v>229</v>
      </c>
    </row>
    <row r="1134" spans="1:9">
      <c r="A1134" s="50">
        <v>44879</v>
      </c>
      <c r="B1134" s="51">
        <v>0.7959490740740741</v>
      </c>
      <c r="C1134" t="s">
        <v>176</v>
      </c>
      <c r="D1134" t="s">
        <v>40</v>
      </c>
      <c r="E1134" t="s">
        <v>364</v>
      </c>
      <c r="F1134" t="s">
        <v>223</v>
      </c>
      <c r="G1134">
        <v>-1695354</v>
      </c>
      <c r="H1134" t="s">
        <v>171</v>
      </c>
      <c r="I1134" t="s">
        <v>69</v>
      </c>
    </row>
    <row r="1135" spans="1:9">
      <c r="A1135" s="50">
        <v>44879</v>
      </c>
      <c r="B1135" s="51">
        <v>0.6045254629629629</v>
      </c>
      <c r="C1135" t="s">
        <v>169</v>
      </c>
      <c r="D1135" t="s">
        <v>30</v>
      </c>
      <c r="E1135" t="s">
        <v>33</v>
      </c>
      <c r="F1135" t="s">
        <v>823</v>
      </c>
      <c r="G1135">
        <v>100000</v>
      </c>
      <c r="H1135" t="s">
        <v>171</v>
      </c>
      <c r="I1135" t="s">
        <v>69</v>
      </c>
    </row>
    <row r="1136" spans="1:9">
      <c r="A1136" s="50">
        <v>44879</v>
      </c>
      <c r="B1136" s="51">
        <v>0.5190393518518519</v>
      </c>
      <c r="C1136" t="s">
        <v>176</v>
      </c>
      <c r="D1136" t="s">
        <v>39</v>
      </c>
      <c r="E1136" t="s">
        <v>33</v>
      </c>
      <c r="F1136" t="s">
        <v>806</v>
      </c>
      <c r="G1136">
        <v>-15100</v>
      </c>
      <c r="H1136" t="s">
        <v>171</v>
      </c>
      <c r="I1136" t="s">
        <v>192</v>
      </c>
    </row>
    <row r="1137" spans="1:10">
      <c r="A1137" s="50">
        <v>44878</v>
      </c>
      <c r="B1137" s="51">
        <v>0.9611111111111111</v>
      </c>
      <c r="C1137" t="s">
        <v>176</v>
      </c>
      <c r="D1137" t="s">
        <v>33</v>
      </c>
      <c r="E1137" t="s">
        <v>33</v>
      </c>
      <c r="F1137" t="s">
        <v>824</v>
      </c>
      <c r="G1137">
        <v>-129200</v>
      </c>
      <c r="H1137" t="s">
        <v>171</v>
      </c>
      <c r="I1137" t="s">
        <v>229</v>
      </c>
      <c r="J1137" t="s">
        <v>825</v>
      </c>
    </row>
    <row r="1138" spans="1:10">
      <c r="A1138" s="50">
        <v>44878</v>
      </c>
      <c r="B1138" s="51">
        <v>0.7090856481481481</v>
      </c>
      <c r="C1138" t="s">
        <v>173</v>
      </c>
      <c r="D1138" t="s">
        <v>181</v>
      </c>
      <c r="E1138" t="s">
        <v>33</v>
      </c>
      <c r="F1138" t="s">
        <v>7</v>
      </c>
      <c r="G1138">
        <v>246255</v>
      </c>
      <c r="H1138" t="s">
        <v>171</v>
      </c>
      <c r="I1138" t="s">
        <v>67</v>
      </c>
    </row>
    <row r="1139" spans="1:10">
      <c r="A1139" s="50">
        <v>44878</v>
      </c>
      <c r="B1139" s="51">
        <v>0.6905324074074074</v>
      </c>
      <c r="C1139" t="s">
        <v>176</v>
      </c>
      <c r="D1139" t="s">
        <v>44</v>
      </c>
      <c r="E1139" t="s">
        <v>256</v>
      </c>
      <c r="F1139" t="s">
        <v>618</v>
      </c>
      <c r="G1139">
        <v>-4000</v>
      </c>
      <c r="H1139" t="s">
        <v>171</v>
      </c>
      <c r="I1139" t="s">
        <v>69</v>
      </c>
    </row>
    <row r="1140" spans="1:10">
      <c r="A1140" s="50">
        <v>44878</v>
      </c>
      <c r="B1140" s="51">
        <v>0.6905324074074074</v>
      </c>
      <c r="C1140" t="s">
        <v>169</v>
      </c>
      <c r="D1140" t="s">
        <v>28</v>
      </c>
      <c r="E1140" t="s">
        <v>33</v>
      </c>
      <c r="F1140" t="s">
        <v>232</v>
      </c>
      <c r="G1140">
        <v>20</v>
      </c>
      <c r="H1140" t="s">
        <v>171</v>
      </c>
      <c r="I1140" t="s">
        <v>69</v>
      </c>
    </row>
    <row r="1141" spans="1:10">
      <c r="A1141" s="50">
        <v>44878</v>
      </c>
      <c r="B1141" s="51">
        <v>0.6430555555555556</v>
      </c>
      <c r="C1141" t="s">
        <v>173</v>
      </c>
      <c r="D1141" t="s">
        <v>32</v>
      </c>
      <c r="E1141" t="s">
        <v>33</v>
      </c>
      <c r="F1141" t="s">
        <v>352</v>
      </c>
      <c r="G1141">
        <v>40600</v>
      </c>
      <c r="H1141" t="s">
        <v>171</v>
      </c>
      <c r="I1141" t="s">
        <v>180</v>
      </c>
    </row>
    <row r="1142" spans="1:10">
      <c r="A1142" s="50">
        <v>44878</v>
      </c>
      <c r="B1142" s="51">
        <v>0.5019328703703704</v>
      </c>
      <c r="C1142" t="s">
        <v>176</v>
      </c>
      <c r="D1142" t="s">
        <v>39</v>
      </c>
      <c r="E1142" t="s">
        <v>230</v>
      </c>
      <c r="F1142" t="s">
        <v>826</v>
      </c>
      <c r="G1142">
        <v>-6500</v>
      </c>
      <c r="H1142" t="s">
        <v>171</v>
      </c>
      <c r="I1142" t="s">
        <v>367</v>
      </c>
    </row>
    <row r="1143" spans="1:10">
      <c r="A1143" s="50">
        <v>44878</v>
      </c>
      <c r="B1143" s="51">
        <v>0.3881944444444445</v>
      </c>
      <c r="C1143" t="s">
        <v>176</v>
      </c>
      <c r="D1143" t="s">
        <v>33</v>
      </c>
      <c r="E1143" t="s">
        <v>33</v>
      </c>
      <c r="F1143" t="s">
        <v>495</v>
      </c>
      <c r="G1143">
        <v>-78960</v>
      </c>
      <c r="H1143" t="s">
        <v>171</v>
      </c>
      <c r="I1143" t="s">
        <v>367</v>
      </c>
      <c r="J1143" t="s">
        <v>827</v>
      </c>
    </row>
    <row r="1144" spans="1:10">
      <c r="A1144" s="50">
        <v>44878</v>
      </c>
      <c r="B1144" s="51">
        <v>0.01149305555555555</v>
      </c>
      <c r="C1144" t="s">
        <v>176</v>
      </c>
      <c r="D1144" t="s">
        <v>44</v>
      </c>
      <c r="E1144" t="s">
        <v>238</v>
      </c>
      <c r="F1144" t="s">
        <v>828</v>
      </c>
      <c r="G1144">
        <v>-7600</v>
      </c>
      <c r="H1144" t="s">
        <v>171</v>
      </c>
      <c r="I1144" t="s">
        <v>226</v>
      </c>
    </row>
    <row r="1145" spans="1:10">
      <c r="A1145" s="50">
        <v>44878</v>
      </c>
      <c r="B1145" s="51">
        <v>0.0006944444444444445</v>
      </c>
      <c r="C1145" t="s">
        <v>176</v>
      </c>
      <c r="D1145" t="s">
        <v>45</v>
      </c>
      <c r="E1145" t="s">
        <v>829</v>
      </c>
      <c r="F1145" t="s">
        <v>830</v>
      </c>
      <c r="G1145">
        <v>-40600</v>
      </c>
      <c r="H1145" t="s">
        <v>171</v>
      </c>
      <c r="I1145" t="s">
        <v>226</v>
      </c>
      <c r="J1145" t="s">
        <v>831</v>
      </c>
    </row>
    <row r="1146" spans="1:10">
      <c r="A1146" s="50">
        <v>44877</v>
      </c>
      <c r="B1146" s="51">
        <v>0.6945601851851851</v>
      </c>
      <c r="C1146" t="s">
        <v>176</v>
      </c>
      <c r="D1146" t="s">
        <v>40</v>
      </c>
      <c r="E1146" t="s">
        <v>177</v>
      </c>
      <c r="F1146" t="s">
        <v>832</v>
      </c>
      <c r="G1146">
        <v>-1100000</v>
      </c>
      <c r="H1146" t="s">
        <v>171</v>
      </c>
      <c r="I1146" t="s">
        <v>69</v>
      </c>
    </row>
    <row r="1147" spans="1:10">
      <c r="A1147" s="50">
        <v>44877</v>
      </c>
      <c r="B1147" s="51">
        <v>0.6900462962962963</v>
      </c>
      <c r="C1147" t="s">
        <v>176</v>
      </c>
      <c r="D1147" t="s">
        <v>39</v>
      </c>
      <c r="E1147" t="s">
        <v>230</v>
      </c>
      <c r="F1147" t="s">
        <v>231</v>
      </c>
      <c r="G1147">
        <v>-6300</v>
      </c>
      <c r="H1147" t="s">
        <v>171</v>
      </c>
      <c r="I1147" t="s">
        <v>192</v>
      </c>
    </row>
    <row r="1148" spans="1:10">
      <c r="A1148" s="50">
        <v>44877</v>
      </c>
      <c r="B1148" s="51">
        <v>0.6789930555555556</v>
      </c>
      <c r="C1148" t="s">
        <v>176</v>
      </c>
      <c r="D1148" t="s">
        <v>39</v>
      </c>
      <c r="E1148" t="s">
        <v>33</v>
      </c>
      <c r="F1148" t="s">
        <v>231</v>
      </c>
      <c r="G1148">
        <v>6200</v>
      </c>
      <c r="H1148" t="s">
        <v>171</v>
      </c>
      <c r="I1148" t="s">
        <v>192</v>
      </c>
    </row>
    <row r="1149" spans="1:10">
      <c r="A1149" s="50">
        <v>44877</v>
      </c>
      <c r="B1149" s="51">
        <v>0.6789814814814815</v>
      </c>
      <c r="C1149" t="s">
        <v>176</v>
      </c>
      <c r="D1149" t="s">
        <v>39</v>
      </c>
      <c r="E1149" t="s">
        <v>230</v>
      </c>
      <c r="F1149" t="s">
        <v>231</v>
      </c>
      <c r="G1149">
        <v>-6200</v>
      </c>
      <c r="H1149" t="s">
        <v>171</v>
      </c>
      <c r="I1149" t="s">
        <v>192</v>
      </c>
    </row>
    <row r="1150" spans="1:10">
      <c r="A1150" s="50">
        <v>44877</v>
      </c>
      <c r="B1150" s="51">
        <v>0.6660879629629629</v>
      </c>
      <c r="C1150" t="s">
        <v>173</v>
      </c>
      <c r="D1150" t="s">
        <v>181</v>
      </c>
      <c r="E1150" t="s">
        <v>33</v>
      </c>
      <c r="F1150" t="s">
        <v>7</v>
      </c>
      <c r="G1150">
        <v>8000000</v>
      </c>
      <c r="H1150" t="s">
        <v>171</v>
      </c>
      <c r="I1150" t="s">
        <v>69</v>
      </c>
    </row>
    <row r="1151" spans="1:10">
      <c r="A1151" s="50">
        <v>44877</v>
      </c>
      <c r="B1151" s="51">
        <v>0.5541087962962963</v>
      </c>
      <c r="C1151" t="s">
        <v>176</v>
      </c>
      <c r="D1151" t="s">
        <v>33</v>
      </c>
      <c r="E1151" t="s">
        <v>33</v>
      </c>
      <c r="F1151" t="s">
        <v>833</v>
      </c>
      <c r="G1151">
        <v>-14000</v>
      </c>
      <c r="H1151" t="s">
        <v>171</v>
      </c>
      <c r="I1151" t="s">
        <v>298</v>
      </c>
    </row>
    <row r="1152" spans="1:10">
      <c r="A1152" s="50">
        <v>44877</v>
      </c>
      <c r="B1152" s="51">
        <v>0.4028703703703704</v>
      </c>
      <c r="C1152" t="s">
        <v>176</v>
      </c>
      <c r="D1152" t="s">
        <v>50</v>
      </c>
      <c r="E1152" t="s">
        <v>33</v>
      </c>
      <c r="F1152" t="s">
        <v>586</v>
      </c>
      <c r="G1152">
        <v>150000</v>
      </c>
      <c r="H1152" t="s">
        <v>171</v>
      </c>
      <c r="I1152" t="s">
        <v>226</v>
      </c>
    </row>
    <row r="1153" spans="1:10">
      <c r="A1153" s="50">
        <v>44877</v>
      </c>
      <c r="B1153" s="51">
        <v>0.4028472222222222</v>
      </c>
      <c r="C1153" t="s">
        <v>176</v>
      </c>
      <c r="D1153" t="s">
        <v>50</v>
      </c>
      <c r="E1153" t="s">
        <v>245</v>
      </c>
      <c r="F1153" t="s">
        <v>586</v>
      </c>
      <c r="G1153">
        <v>-69000</v>
      </c>
      <c r="H1153" t="s">
        <v>171</v>
      </c>
      <c r="I1153" t="s">
        <v>226</v>
      </c>
    </row>
    <row r="1154" spans="1:10">
      <c r="A1154" s="50">
        <v>44877</v>
      </c>
      <c r="B1154" s="51">
        <v>0.4016666666666667</v>
      </c>
      <c r="C1154" t="s">
        <v>176</v>
      </c>
      <c r="D1154" t="s">
        <v>50</v>
      </c>
      <c r="E1154" t="s">
        <v>245</v>
      </c>
      <c r="F1154" t="s">
        <v>586</v>
      </c>
      <c r="G1154">
        <v>-150000</v>
      </c>
      <c r="H1154" t="s">
        <v>171</v>
      </c>
      <c r="I1154" t="s">
        <v>226</v>
      </c>
    </row>
    <row r="1155" spans="1:10">
      <c r="A1155" s="50">
        <v>44876</v>
      </c>
      <c r="B1155" s="51">
        <v>0.9638888888888889</v>
      </c>
      <c r="C1155" t="s">
        <v>176</v>
      </c>
      <c r="D1155" t="s">
        <v>44</v>
      </c>
      <c r="E1155" t="s">
        <v>381</v>
      </c>
      <c r="F1155" t="s">
        <v>382</v>
      </c>
      <c r="G1155">
        <v>-10450</v>
      </c>
      <c r="H1155" t="s">
        <v>171</v>
      </c>
      <c r="I1155" t="s">
        <v>367</v>
      </c>
      <c r="J1155" t="s">
        <v>834</v>
      </c>
    </row>
    <row r="1156" spans="1:10">
      <c r="A1156" s="50">
        <v>44876</v>
      </c>
      <c r="B1156" s="51">
        <v>0.88125</v>
      </c>
      <c r="C1156" t="s">
        <v>176</v>
      </c>
      <c r="D1156" t="s">
        <v>33</v>
      </c>
      <c r="E1156" t="s">
        <v>33</v>
      </c>
      <c r="F1156" t="s">
        <v>495</v>
      </c>
      <c r="G1156">
        <v>-103778</v>
      </c>
      <c r="H1156" t="s">
        <v>171</v>
      </c>
      <c r="I1156" t="s">
        <v>367</v>
      </c>
      <c r="J1156" t="s">
        <v>835</v>
      </c>
    </row>
    <row r="1157" spans="1:10">
      <c r="A1157" s="50">
        <v>44876</v>
      </c>
      <c r="B1157" s="51">
        <v>0.8798611111111111</v>
      </c>
      <c r="C1157" t="s">
        <v>176</v>
      </c>
      <c r="D1157" t="s">
        <v>33</v>
      </c>
      <c r="E1157" t="s">
        <v>33</v>
      </c>
      <c r="F1157" t="s">
        <v>824</v>
      </c>
      <c r="G1157">
        <v>-48938</v>
      </c>
      <c r="H1157" t="s">
        <v>171</v>
      </c>
      <c r="I1157" t="s">
        <v>229</v>
      </c>
      <c r="J1157" t="s">
        <v>836</v>
      </c>
    </row>
    <row r="1158" spans="1:10">
      <c r="A1158" s="50">
        <v>44876</v>
      </c>
      <c r="B1158" s="51">
        <v>0.8694444444444445</v>
      </c>
      <c r="C1158" t="s">
        <v>173</v>
      </c>
      <c r="D1158" t="s">
        <v>327</v>
      </c>
      <c r="E1158" t="s">
        <v>33</v>
      </c>
      <c r="F1158" t="s">
        <v>824</v>
      </c>
      <c r="G1158">
        <v>187640</v>
      </c>
      <c r="H1158" t="s">
        <v>171</v>
      </c>
      <c r="I1158" t="s">
        <v>229</v>
      </c>
    </row>
    <row r="1159" spans="1:10">
      <c r="A1159" s="50">
        <v>44876</v>
      </c>
      <c r="B1159" s="51">
        <v>0.8694444444444445</v>
      </c>
      <c r="C1159" t="s">
        <v>173</v>
      </c>
      <c r="D1159" t="s">
        <v>327</v>
      </c>
      <c r="E1159" t="s">
        <v>33</v>
      </c>
      <c r="F1159" t="s">
        <v>824</v>
      </c>
      <c r="G1159">
        <v>-187640</v>
      </c>
      <c r="H1159" t="s">
        <v>171</v>
      </c>
      <c r="I1159" t="s">
        <v>229</v>
      </c>
    </row>
    <row r="1160" spans="1:10">
      <c r="A1160" s="50">
        <v>44876</v>
      </c>
      <c r="B1160" s="51">
        <v>0.7805555555555556</v>
      </c>
      <c r="C1160" t="s">
        <v>176</v>
      </c>
      <c r="D1160" t="s">
        <v>44</v>
      </c>
      <c r="E1160" t="s">
        <v>238</v>
      </c>
      <c r="F1160" t="s">
        <v>483</v>
      </c>
      <c r="G1160">
        <v>-4500</v>
      </c>
      <c r="H1160" t="s">
        <v>171</v>
      </c>
      <c r="I1160" t="s">
        <v>229</v>
      </c>
      <c r="J1160" t="s">
        <v>837</v>
      </c>
    </row>
    <row r="1161" spans="1:10">
      <c r="A1161" s="50">
        <v>44876</v>
      </c>
      <c r="B1161" s="51">
        <v>0.5298611111111111</v>
      </c>
      <c r="C1161" t="s">
        <v>176</v>
      </c>
      <c r="D1161" t="s">
        <v>35</v>
      </c>
      <c r="E1161" t="s">
        <v>702</v>
      </c>
      <c r="F1161" t="s">
        <v>838</v>
      </c>
      <c r="G1161">
        <v>-987552</v>
      </c>
      <c r="H1161" t="s">
        <v>171</v>
      </c>
      <c r="I1161" t="s">
        <v>69</v>
      </c>
      <c r="J1161" t="s">
        <v>839</v>
      </c>
    </row>
    <row r="1162" spans="1:10">
      <c r="A1162" s="50">
        <v>44876</v>
      </c>
      <c r="B1162" s="51">
        <v>0.5121875</v>
      </c>
      <c r="C1162" t="s">
        <v>176</v>
      </c>
      <c r="D1162" t="s">
        <v>52</v>
      </c>
      <c r="E1162" t="s">
        <v>203</v>
      </c>
      <c r="F1162" t="s">
        <v>489</v>
      </c>
      <c r="G1162">
        <v>-3600</v>
      </c>
      <c r="H1162" t="s">
        <v>171</v>
      </c>
      <c r="I1162" t="s">
        <v>226</v>
      </c>
    </row>
    <row r="1163" spans="1:10">
      <c r="A1163" s="50">
        <v>44875</v>
      </c>
      <c r="B1163" s="51">
        <v>0.9138888888888889</v>
      </c>
      <c r="C1163" t="s">
        <v>176</v>
      </c>
      <c r="D1163" t="s">
        <v>53</v>
      </c>
      <c r="E1163" t="s">
        <v>682</v>
      </c>
      <c r="F1163" t="s">
        <v>840</v>
      </c>
      <c r="G1163">
        <v>-12900</v>
      </c>
      <c r="H1163" t="s">
        <v>171</v>
      </c>
      <c r="I1163" t="s">
        <v>229</v>
      </c>
      <c r="J1163" t="s">
        <v>841</v>
      </c>
    </row>
    <row r="1164" spans="1:10">
      <c r="A1164" s="50">
        <v>44875</v>
      </c>
      <c r="B1164" s="51">
        <v>0.837650462962963</v>
      </c>
      <c r="C1164" t="s">
        <v>176</v>
      </c>
      <c r="D1164" t="s">
        <v>48</v>
      </c>
      <c r="E1164" t="s">
        <v>392</v>
      </c>
      <c r="F1164" t="s">
        <v>842</v>
      </c>
      <c r="G1164">
        <v>-3500</v>
      </c>
      <c r="H1164" t="s">
        <v>171</v>
      </c>
      <c r="I1164" t="s">
        <v>229</v>
      </c>
    </row>
    <row r="1165" spans="1:10">
      <c r="A1165" s="50">
        <v>44875</v>
      </c>
      <c r="B1165" s="51">
        <v>0.8372453703703704</v>
      </c>
      <c r="C1165" t="s">
        <v>176</v>
      </c>
      <c r="D1165" t="s">
        <v>48</v>
      </c>
      <c r="E1165" t="s">
        <v>392</v>
      </c>
      <c r="F1165" t="s">
        <v>842</v>
      </c>
      <c r="G1165">
        <v>-3500</v>
      </c>
      <c r="H1165" t="s">
        <v>171</v>
      </c>
      <c r="I1165" t="s">
        <v>229</v>
      </c>
    </row>
    <row r="1166" spans="1:10">
      <c r="A1166" s="50">
        <v>44875</v>
      </c>
      <c r="B1166" s="51">
        <v>0.2759722222222222</v>
      </c>
      <c r="C1166" t="s">
        <v>176</v>
      </c>
      <c r="D1166" t="s">
        <v>40</v>
      </c>
      <c r="E1166" t="s">
        <v>177</v>
      </c>
      <c r="F1166" t="s">
        <v>482</v>
      </c>
      <c r="G1166">
        <v>-900</v>
      </c>
      <c r="H1166" t="s">
        <v>171</v>
      </c>
      <c r="I1166" t="s">
        <v>69</v>
      </c>
    </row>
    <row r="1167" spans="1:10">
      <c r="A1167" s="50">
        <v>44874</v>
      </c>
      <c r="B1167" s="51">
        <v>0.8618055555555556</v>
      </c>
      <c r="C1167" t="s">
        <v>176</v>
      </c>
      <c r="D1167" t="s">
        <v>46</v>
      </c>
      <c r="E1167" t="s">
        <v>295</v>
      </c>
      <c r="F1167" t="s">
        <v>843</v>
      </c>
      <c r="G1167">
        <v>-135000</v>
      </c>
      <c r="H1167" t="s">
        <v>171</v>
      </c>
      <c r="I1167" t="s">
        <v>367</v>
      </c>
      <c r="J1167" t="s">
        <v>844</v>
      </c>
    </row>
    <row r="1168" spans="1:10">
      <c r="A1168" s="50">
        <v>44874</v>
      </c>
      <c r="B1168" s="51">
        <v>0.6171296296296296</v>
      </c>
      <c r="C1168" t="s">
        <v>176</v>
      </c>
      <c r="D1168" t="s">
        <v>39</v>
      </c>
      <c r="E1168" t="s">
        <v>240</v>
      </c>
      <c r="F1168" t="s">
        <v>504</v>
      </c>
      <c r="G1168">
        <v>-1200</v>
      </c>
      <c r="H1168" t="s">
        <v>171</v>
      </c>
      <c r="I1168" t="s">
        <v>226</v>
      </c>
    </row>
    <row r="1169" spans="1:10">
      <c r="A1169" s="50">
        <v>44874</v>
      </c>
      <c r="B1169" s="51">
        <v>0.5305787037037037</v>
      </c>
      <c r="C1169" t="s">
        <v>176</v>
      </c>
      <c r="D1169" t="s">
        <v>52</v>
      </c>
      <c r="E1169" t="s">
        <v>203</v>
      </c>
      <c r="F1169" t="s">
        <v>845</v>
      </c>
      <c r="G1169">
        <v>-7200</v>
      </c>
      <c r="H1169" t="s">
        <v>171</v>
      </c>
      <c r="I1169" t="s">
        <v>226</v>
      </c>
    </row>
    <row r="1170" spans="1:10">
      <c r="A1170" s="50">
        <v>44873</v>
      </c>
      <c r="B1170" s="51">
        <v>0.8159722222222222</v>
      </c>
      <c r="C1170" t="s">
        <v>176</v>
      </c>
      <c r="D1170" t="s">
        <v>46</v>
      </c>
      <c r="E1170" t="s">
        <v>507</v>
      </c>
      <c r="F1170" t="s">
        <v>846</v>
      </c>
      <c r="G1170">
        <v>-94000</v>
      </c>
      <c r="H1170" t="s">
        <v>171</v>
      </c>
      <c r="I1170" t="s">
        <v>229</v>
      </c>
      <c r="J1170" t="s">
        <v>847</v>
      </c>
    </row>
    <row r="1171" spans="1:10">
      <c r="A1171" s="50">
        <v>44872</v>
      </c>
      <c r="B1171" s="51">
        <v>0.8282523148148148</v>
      </c>
      <c r="C1171" t="s">
        <v>173</v>
      </c>
      <c r="D1171" t="s">
        <v>173</v>
      </c>
      <c r="E1171" t="s">
        <v>33</v>
      </c>
      <c r="F1171" t="s">
        <v>352</v>
      </c>
      <c r="G1171">
        <v>-200000</v>
      </c>
      <c r="H1171" t="s">
        <v>171</v>
      </c>
      <c r="I1171" t="s">
        <v>180</v>
      </c>
    </row>
    <row r="1172" spans="1:10">
      <c r="A1172" s="50">
        <v>44872</v>
      </c>
      <c r="B1172" s="51">
        <v>0.5157060185185185</v>
      </c>
      <c r="C1172" t="s">
        <v>176</v>
      </c>
      <c r="D1172" t="s">
        <v>52</v>
      </c>
      <c r="E1172" t="s">
        <v>203</v>
      </c>
      <c r="F1172" t="s">
        <v>308</v>
      </c>
      <c r="G1172">
        <v>-6860</v>
      </c>
      <c r="H1172" t="s">
        <v>171</v>
      </c>
      <c r="I1172" t="s">
        <v>226</v>
      </c>
    </row>
    <row r="1173" spans="1:10">
      <c r="A1173" s="50">
        <v>44871</v>
      </c>
      <c r="B1173" s="51">
        <v>0.7641319444444444</v>
      </c>
      <c r="C1173" t="s">
        <v>176</v>
      </c>
      <c r="D1173" t="s">
        <v>43</v>
      </c>
      <c r="E1173" t="s">
        <v>599</v>
      </c>
      <c r="F1173" t="s">
        <v>600</v>
      </c>
      <c r="G1173">
        <v>-20000</v>
      </c>
      <c r="H1173" t="s">
        <v>171</v>
      </c>
      <c r="I1173" t="s">
        <v>229</v>
      </c>
    </row>
    <row r="1174" spans="1:10">
      <c r="A1174" s="50">
        <v>44871</v>
      </c>
      <c r="B1174" s="51">
        <v>0.7554282407407408</v>
      </c>
      <c r="C1174" t="s">
        <v>176</v>
      </c>
      <c r="D1174" t="s">
        <v>39</v>
      </c>
      <c r="E1174" t="s">
        <v>235</v>
      </c>
      <c r="F1174" t="s">
        <v>807</v>
      </c>
      <c r="G1174">
        <v>-400</v>
      </c>
      <c r="H1174" t="s">
        <v>171</v>
      </c>
      <c r="I1174" t="s">
        <v>226</v>
      </c>
    </row>
    <row r="1175" spans="1:10">
      <c r="A1175" s="50">
        <v>44871</v>
      </c>
      <c r="B1175" s="51">
        <v>0.7554282407407408</v>
      </c>
      <c r="C1175" t="s">
        <v>176</v>
      </c>
      <c r="D1175" t="s">
        <v>39</v>
      </c>
      <c r="E1175" t="s">
        <v>235</v>
      </c>
      <c r="F1175" t="s">
        <v>807</v>
      </c>
      <c r="G1175">
        <v>-400</v>
      </c>
      <c r="H1175" t="s">
        <v>171</v>
      </c>
      <c r="I1175" t="s">
        <v>226</v>
      </c>
    </row>
    <row r="1176" spans="1:10">
      <c r="A1176" s="50">
        <v>44871</v>
      </c>
      <c r="B1176" s="51">
        <v>0.5921296296296297</v>
      </c>
      <c r="C1176" t="s">
        <v>176</v>
      </c>
      <c r="D1176" t="s">
        <v>39</v>
      </c>
      <c r="E1176" t="s">
        <v>240</v>
      </c>
      <c r="F1176" t="s">
        <v>848</v>
      </c>
      <c r="G1176">
        <v>-2500</v>
      </c>
      <c r="H1176" t="s">
        <v>171</v>
      </c>
      <c r="I1176" t="s">
        <v>226</v>
      </c>
    </row>
    <row r="1177" spans="1:10">
      <c r="A1177" s="50">
        <v>44870</v>
      </c>
      <c r="B1177" s="51">
        <v>0.8757870370370371</v>
      </c>
      <c r="C1177" t="s">
        <v>176</v>
      </c>
      <c r="D1177" t="s">
        <v>46</v>
      </c>
      <c r="E1177" t="s">
        <v>196</v>
      </c>
      <c r="F1177" t="s">
        <v>197</v>
      </c>
      <c r="G1177">
        <v>-12400</v>
      </c>
      <c r="H1177" t="s">
        <v>171</v>
      </c>
      <c r="I1177" t="s">
        <v>192</v>
      </c>
    </row>
    <row r="1178" spans="1:10">
      <c r="A1178" s="50">
        <v>44870</v>
      </c>
      <c r="B1178" s="51">
        <v>0.7724768518518519</v>
      </c>
      <c r="C1178" t="s">
        <v>176</v>
      </c>
      <c r="D1178" t="s">
        <v>39</v>
      </c>
      <c r="E1178" t="s">
        <v>33</v>
      </c>
      <c r="F1178" t="s">
        <v>806</v>
      </c>
      <c r="G1178">
        <v>37300</v>
      </c>
      <c r="H1178" t="s">
        <v>171</v>
      </c>
      <c r="I1178" t="s">
        <v>192</v>
      </c>
    </row>
    <row r="1179" spans="1:10">
      <c r="A1179" s="50">
        <v>44870</v>
      </c>
      <c r="B1179" s="51">
        <v>0.7710300925925926</v>
      </c>
      <c r="C1179" t="s">
        <v>176</v>
      </c>
      <c r="D1179" t="s">
        <v>39</v>
      </c>
      <c r="E1179" t="s">
        <v>235</v>
      </c>
      <c r="F1179" t="s">
        <v>806</v>
      </c>
      <c r="G1179">
        <v>-34400</v>
      </c>
      <c r="H1179" t="s">
        <v>171</v>
      </c>
      <c r="I1179" t="s">
        <v>192</v>
      </c>
    </row>
    <row r="1180" spans="1:10">
      <c r="A1180" s="50">
        <v>44870</v>
      </c>
      <c r="B1180" s="51">
        <v>0.6982060185185185</v>
      </c>
      <c r="C1180" t="s">
        <v>176</v>
      </c>
      <c r="D1180" t="s">
        <v>52</v>
      </c>
      <c r="E1180" t="s">
        <v>203</v>
      </c>
      <c r="F1180" t="s">
        <v>681</v>
      </c>
      <c r="G1180">
        <v>-10000</v>
      </c>
      <c r="H1180" t="s">
        <v>171</v>
      </c>
      <c r="I1180" t="s">
        <v>367</v>
      </c>
    </row>
    <row r="1181" spans="1:10">
      <c r="A1181" s="50">
        <v>44870</v>
      </c>
      <c r="B1181" s="51">
        <v>0.6124189814814814</v>
      </c>
      <c r="C1181" t="s">
        <v>176</v>
      </c>
      <c r="D1181" t="s">
        <v>46</v>
      </c>
      <c r="E1181" t="s">
        <v>295</v>
      </c>
      <c r="F1181" t="s">
        <v>849</v>
      </c>
      <c r="G1181">
        <v>-6800</v>
      </c>
      <c r="H1181" t="s">
        <v>171</v>
      </c>
      <c r="I1181" t="s">
        <v>229</v>
      </c>
    </row>
    <row r="1182" spans="1:10">
      <c r="A1182" s="50">
        <v>44870</v>
      </c>
      <c r="B1182" s="51">
        <v>0.6029745370370371</v>
      </c>
      <c r="C1182" t="s">
        <v>176</v>
      </c>
      <c r="D1182" t="s">
        <v>39</v>
      </c>
      <c r="E1182" t="s">
        <v>235</v>
      </c>
      <c r="F1182" t="s">
        <v>470</v>
      </c>
      <c r="G1182">
        <v>-5200</v>
      </c>
      <c r="H1182" t="s">
        <v>171</v>
      </c>
      <c r="I1182" t="s">
        <v>226</v>
      </c>
    </row>
    <row r="1183" spans="1:10">
      <c r="A1183" s="50">
        <v>44870</v>
      </c>
      <c r="B1183" s="51">
        <v>0.5269907407407407</v>
      </c>
      <c r="C1183" t="s">
        <v>176</v>
      </c>
      <c r="D1183" t="s">
        <v>39</v>
      </c>
      <c r="E1183" t="s">
        <v>230</v>
      </c>
      <c r="F1183" t="s">
        <v>850</v>
      </c>
      <c r="G1183">
        <v>-6400</v>
      </c>
      <c r="H1183" t="s">
        <v>171</v>
      </c>
      <c r="I1183" t="s">
        <v>226</v>
      </c>
    </row>
    <row r="1184" spans="1:10">
      <c r="A1184" s="50">
        <v>44870</v>
      </c>
      <c r="B1184" s="51">
        <v>0.4172800925925926</v>
      </c>
      <c r="C1184" t="s">
        <v>176</v>
      </c>
      <c r="D1184" t="s">
        <v>39</v>
      </c>
      <c r="E1184" t="s">
        <v>33</v>
      </c>
      <c r="F1184" t="s">
        <v>806</v>
      </c>
      <c r="G1184">
        <v>37400</v>
      </c>
      <c r="H1184" t="s">
        <v>171</v>
      </c>
      <c r="I1184" t="s">
        <v>192</v>
      </c>
    </row>
    <row r="1185" spans="1:10">
      <c r="A1185" s="50">
        <v>44870</v>
      </c>
      <c r="B1185" s="51">
        <v>0.01006944444444445</v>
      </c>
      <c r="C1185" t="s">
        <v>176</v>
      </c>
      <c r="D1185" t="s">
        <v>43</v>
      </c>
      <c r="E1185" t="s">
        <v>33</v>
      </c>
      <c r="F1185" t="s">
        <v>851</v>
      </c>
      <c r="G1185">
        <v>-6038</v>
      </c>
      <c r="H1185" t="s">
        <v>171</v>
      </c>
      <c r="I1185" t="s">
        <v>206</v>
      </c>
    </row>
    <row r="1186" spans="1:10">
      <c r="A1186" s="50">
        <v>44870</v>
      </c>
      <c r="B1186" s="51">
        <v>0.01006944444444445</v>
      </c>
      <c r="C1186" t="s">
        <v>176</v>
      </c>
      <c r="D1186" t="s">
        <v>43</v>
      </c>
      <c r="E1186" t="s">
        <v>33</v>
      </c>
      <c r="F1186" t="s">
        <v>851</v>
      </c>
      <c r="G1186">
        <v>-10745</v>
      </c>
      <c r="H1186" t="s">
        <v>171</v>
      </c>
      <c r="I1186" t="s">
        <v>205</v>
      </c>
    </row>
    <row r="1187" spans="1:10">
      <c r="A1187" s="50">
        <v>44870</v>
      </c>
      <c r="B1187" s="51">
        <v>0.01006944444444445</v>
      </c>
      <c r="C1187" t="s">
        <v>176</v>
      </c>
      <c r="D1187" t="s">
        <v>33</v>
      </c>
      <c r="E1187" t="s">
        <v>33</v>
      </c>
      <c r="F1187" t="s">
        <v>851</v>
      </c>
      <c r="G1187">
        <v>-38857</v>
      </c>
      <c r="H1187" t="s">
        <v>171</v>
      </c>
      <c r="I1187" t="s">
        <v>298</v>
      </c>
    </row>
    <row r="1188" spans="1:10">
      <c r="A1188" s="50">
        <v>44869</v>
      </c>
      <c r="B1188" s="51">
        <v>0.9902777777777778</v>
      </c>
      <c r="C1188" t="s">
        <v>176</v>
      </c>
      <c r="D1188" t="s">
        <v>35</v>
      </c>
      <c r="E1188" t="s">
        <v>852</v>
      </c>
      <c r="F1188" t="s">
        <v>853</v>
      </c>
      <c r="G1188">
        <v>-85000</v>
      </c>
      <c r="H1188" t="s">
        <v>171</v>
      </c>
      <c r="I1188" t="s">
        <v>229</v>
      </c>
      <c r="J1188" t="s">
        <v>854</v>
      </c>
    </row>
    <row r="1189" spans="1:10">
      <c r="A1189" s="50">
        <v>44869</v>
      </c>
      <c r="B1189" s="51">
        <v>0.8548611111111111</v>
      </c>
      <c r="C1189" t="s">
        <v>176</v>
      </c>
      <c r="D1189" t="s">
        <v>46</v>
      </c>
      <c r="E1189" t="s">
        <v>480</v>
      </c>
      <c r="F1189" t="s">
        <v>855</v>
      </c>
      <c r="G1189">
        <v>-152000</v>
      </c>
      <c r="H1189" t="s">
        <v>171</v>
      </c>
      <c r="I1189" t="s">
        <v>226</v>
      </c>
      <c r="J1189" t="s">
        <v>856</v>
      </c>
    </row>
    <row r="1190" spans="1:10">
      <c r="A1190" s="50">
        <v>44869</v>
      </c>
      <c r="B1190" s="51">
        <v>0.7079861111111111</v>
      </c>
      <c r="C1190" t="s">
        <v>176</v>
      </c>
      <c r="D1190" t="s">
        <v>39</v>
      </c>
      <c r="E1190" t="s">
        <v>33</v>
      </c>
      <c r="F1190" t="s">
        <v>806</v>
      </c>
      <c r="G1190">
        <v>37000</v>
      </c>
      <c r="H1190" t="s">
        <v>171</v>
      </c>
      <c r="I1190" t="s">
        <v>192</v>
      </c>
    </row>
    <row r="1191" spans="1:10">
      <c r="A1191" s="50">
        <v>44869</v>
      </c>
      <c r="B1191" s="51">
        <v>0.7079745370370371</v>
      </c>
      <c r="C1191" t="s">
        <v>176</v>
      </c>
      <c r="D1191" t="s">
        <v>39</v>
      </c>
      <c r="E1191" t="s">
        <v>33</v>
      </c>
      <c r="F1191" t="s">
        <v>806</v>
      </c>
      <c r="G1191">
        <v>37000</v>
      </c>
      <c r="H1191" t="s">
        <v>171</v>
      </c>
      <c r="I1191" t="s">
        <v>192</v>
      </c>
    </row>
    <row r="1192" spans="1:10">
      <c r="A1192" s="50">
        <v>44869</v>
      </c>
      <c r="B1192" s="51">
        <v>0.7079745370370371</v>
      </c>
      <c r="C1192" t="s">
        <v>176</v>
      </c>
      <c r="D1192" t="s">
        <v>39</v>
      </c>
      <c r="E1192" t="s">
        <v>33</v>
      </c>
      <c r="F1192" t="s">
        <v>806</v>
      </c>
      <c r="G1192">
        <v>37300</v>
      </c>
      <c r="H1192" t="s">
        <v>171</v>
      </c>
      <c r="I1192" t="s">
        <v>192</v>
      </c>
    </row>
    <row r="1193" spans="1:10">
      <c r="A1193" s="50">
        <v>44869</v>
      </c>
      <c r="B1193" s="51">
        <v>0.707962962962963</v>
      </c>
      <c r="C1193" t="s">
        <v>176</v>
      </c>
      <c r="D1193" t="s">
        <v>39</v>
      </c>
      <c r="E1193" t="s">
        <v>33</v>
      </c>
      <c r="F1193" t="s">
        <v>806</v>
      </c>
      <c r="G1193">
        <v>37300</v>
      </c>
      <c r="H1193" t="s">
        <v>171</v>
      </c>
      <c r="I1193" t="s">
        <v>192</v>
      </c>
    </row>
    <row r="1194" spans="1:10">
      <c r="A1194" s="50">
        <v>44869</v>
      </c>
      <c r="B1194" s="51">
        <v>0.7079513888888889</v>
      </c>
      <c r="C1194" t="s">
        <v>176</v>
      </c>
      <c r="D1194" t="s">
        <v>39</v>
      </c>
      <c r="E1194" t="s">
        <v>33</v>
      </c>
      <c r="F1194" t="s">
        <v>806</v>
      </c>
      <c r="G1194">
        <v>37300</v>
      </c>
      <c r="H1194" t="s">
        <v>171</v>
      </c>
      <c r="I1194" t="s">
        <v>192</v>
      </c>
    </row>
    <row r="1195" spans="1:10">
      <c r="A1195" s="50">
        <v>44869</v>
      </c>
      <c r="B1195" s="51">
        <v>0.7066203703703704</v>
      </c>
      <c r="C1195" t="s">
        <v>176</v>
      </c>
      <c r="D1195" t="s">
        <v>39</v>
      </c>
      <c r="E1195" t="s">
        <v>235</v>
      </c>
      <c r="F1195" t="s">
        <v>806</v>
      </c>
      <c r="G1195">
        <v>-37300</v>
      </c>
      <c r="H1195" t="s">
        <v>171</v>
      </c>
      <c r="I1195" t="s">
        <v>192</v>
      </c>
    </row>
    <row r="1196" spans="1:10">
      <c r="A1196" s="50">
        <v>44869</v>
      </c>
      <c r="B1196" s="51">
        <v>0.5160648148148148</v>
      </c>
      <c r="C1196" t="s">
        <v>176</v>
      </c>
      <c r="D1196" t="s">
        <v>52</v>
      </c>
      <c r="E1196" t="s">
        <v>203</v>
      </c>
      <c r="F1196" t="s">
        <v>242</v>
      </c>
      <c r="G1196">
        <v>-6400</v>
      </c>
      <c r="H1196" t="s">
        <v>171</v>
      </c>
      <c r="I1196" t="s">
        <v>226</v>
      </c>
    </row>
    <row r="1197" spans="1:10">
      <c r="A1197" s="50">
        <v>44868</v>
      </c>
      <c r="B1197" s="51">
        <v>0.8013888888888889</v>
      </c>
      <c r="C1197" t="s">
        <v>176</v>
      </c>
      <c r="D1197" t="s">
        <v>35</v>
      </c>
      <c r="E1197" t="s">
        <v>331</v>
      </c>
      <c r="F1197" t="s">
        <v>332</v>
      </c>
      <c r="G1197">
        <v>-583455</v>
      </c>
      <c r="H1197" t="s">
        <v>171</v>
      </c>
      <c r="I1197" t="s">
        <v>333</v>
      </c>
      <c r="J1197" t="s">
        <v>334</v>
      </c>
    </row>
    <row r="1198" spans="1:10">
      <c r="A1198" s="50">
        <v>44868</v>
      </c>
      <c r="B1198" s="51">
        <v>0.7986574074074074</v>
      </c>
      <c r="C1198" t="s">
        <v>176</v>
      </c>
      <c r="D1198" t="s">
        <v>35</v>
      </c>
      <c r="E1198" t="s">
        <v>331</v>
      </c>
      <c r="F1198" t="s">
        <v>335</v>
      </c>
      <c r="G1198">
        <v>-837999</v>
      </c>
      <c r="H1198" t="s">
        <v>171</v>
      </c>
      <c r="I1198" t="s">
        <v>192</v>
      </c>
      <c r="J1198" t="s">
        <v>334</v>
      </c>
    </row>
    <row r="1199" spans="1:10">
      <c r="A1199" s="50">
        <v>44867</v>
      </c>
      <c r="B1199" s="51">
        <v>0.8722222222222222</v>
      </c>
      <c r="C1199" t="s">
        <v>176</v>
      </c>
      <c r="D1199" t="s">
        <v>33</v>
      </c>
      <c r="E1199" t="s">
        <v>33</v>
      </c>
      <c r="F1199" t="s">
        <v>857</v>
      </c>
      <c r="G1199">
        <v>-1530</v>
      </c>
      <c r="H1199" t="s">
        <v>171</v>
      </c>
      <c r="I1199" t="s">
        <v>298</v>
      </c>
    </row>
    <row r="1200" spans="1:10">
      <c r="A1200" s="50">
        <v>44867</v>
      </c>
      <c r="B1200" s="51">
        <v>0.08277777777777778</v>
      </c>
      <c r="C1200" t="s">
        <v>176</v>
      </c>
      <c r="D1200" t="s">
        <v>39</v>
      </c>
      <c r="E1200" t="s">
        <v>235</v>
      </c>
      <c r="F1200" t="s">
        <v>418</v>
      </c>
      <c r="G1200">
        <v>-16850</v>
      </c>
      <c r="H1200" t="s">
        <v>171</v>
      </c>
      <c r="I1200" t="s">
        <v>367</v>
      </c>
    </row>
    <row r="1201" spans="1:10">
      <c r="A1201" s="50">
        <v>44867</v>
      </c>
      <c r="B1201" s="51">
        <v>0.08277777777777778</v>
      </c>
      <c r="C1201" t="s">
        <v>176</v>
      </c>
      <c r="D1201" t="s">
        <v>39</v>
      </c>
      <c r="E1201" t="s">
        <v>240</v>
      </c>
      <c r="F1201" t="s">
        <v>417</v>
      </c>
      <c r="G1201">
        <v>-14450</v>
      </c>
      <c r="H1201" t="s">
        <v>171</v>
      </c>
      <c r="I1201" t="s">
        <v>367</v>
      </c>
    </row>
    <row r="1202" spans="1:10">
      <c r="A1202" s="50">
        <v>44867</v>
      </c>
      <c r="B1202" s="51">
        <v>0.08277777777777778</v>
      </c>
      <c r="C1202" t="s">
        <v>176</v>
      </c>
      <c r="D1202" t="s">
        <v>39</v>
      </c>
      <c r="E1202" t="s">
        <v>240</v>
      </c>
      <c r="F1202" t="s">
        <v>419</v>
      </c>
      <c r="G1202">
        <v>-400</v>
      </c>
      <c r="H1202" t="s">
        <v>171</v>
      </c>
      <c r="I1202" t="s">
        <v>367</v>
      </c>
    </row>
    <row r="1203" spans="1:10">
      <c r="A1203" s="50">
        <v>44867</v>
      </c>
      <c r="B1203" s="51">
        <v>0.08277777777777778</v>
      </c>
      <c r="C1203" t="s">
        <v>176</v>
      </c>
      <c r="D1203" t="s">
        <v>39</v>
      </c>
      <c r="E1203" t="s">
        <v>240</v>
      </c>
      <c r="F1203" t="s">
        <v>694</v>
      </c>
      <c r="G1203">
        <v>-3750</v>
      </c>
      <c r="H1203" t="s">
        <v>171</v>
      </c>
      <c r="I1203" t="s">
        <v>367</v>
      </c>
    </row>
    <row r="1204" spans="1:10">
      <c r="A1204" s="50">
        <v>44867</v>
      </c>
      <c r="B1204" s="51">
        <v>0.08277777777777778</v>
      </c>
      <c r="C1204" t="s">
        <v>176</v>
      </c>
      <c r="D1204" t="s">
        <v>39</v>
      </c>
      <c r="E1204" t="s">
        <v>240</v>
      </c>
      <c r="F1204" t="s">
        <v>520</v>
      </c>
      <c r="G1204">
        <v>-8750</v>
      </c>
      <c r="H1204" t="s">
        <v>171</v>
      </c>
      <c r="I1204" t="s">
        <v>367</v>
      </c>
    </row>
    <row r="1205" spans="1:10">
      <c r="A1205" s="50">
        <v>44866</v>
      </c>
      <c r="B1205" s="51">
        <v>0.85625</v>
      </c>
      <c r="C1205" t="s">
        <v>176</v>
      </c>
      <c r="D1205" t="s">
        <v>46</v>
      </c>
      <c r="E1205" t="s">
        <v>590</v>
      </c>
      <c r="F1205" t="s">
        <v>858</v>
      </c>
      <c r="G1205">
        <v>-143000</v>
      </c>
      <c r="H1205" t="s">
        <v>171</v>
      </c>
      <c r="I1205" t="s">
        <v>229</v>
      </c>
      <c r="J1205" t="s">
        <v>859</v>
      </c>
    </row>
    <row r="1206" spans="1:10">
      <c r="A1206" s="50">
        <v>44866</v>
      </c>
      <c r="B1206" s="51">
        <v>0.5008101851851852</v>
      </c>
      <c r="C1206" t="s">
        <v>176</v>
      </c>
      <c r="D1206" t="s">
        <v>52</v>
      </c>
      <c r="E1206" t="s">
        <v>203</v>
      </c>
      <c r="F1206" t="s">
        <v>860</v>
      </c>
      <c r="G1206">
        <v>-3600</v>
      </c>
      <c r="H1206" t="s">
        <v>171</v>
      </c>
      <c r="I1206" t="s">
        <v>229</v>
      </c>
    </row>
    <row r="1207" spans="1:10">
      <c r="A1207" s="50">
        <v>44865</v>
      </c>
      <c r="B1207" s="51">
        <v>0.9242476851851852</v>
      </c>
      <c r="C1207" t="s">
        <v>176</v>
      </c>
      <c r="D1207" t="s">
        <v>44</v>
      </c>
      <c r="E1207" t="s">
        <v>238</v>
      </c>
      <c r="F1207" t="s">
        <v>608</v>
      </c>
      <c r="G1207">
        <v>-10000</v>
      </c>
      <c r="H1207" t="s">
        <v>171</v>
      </c>
      <c r="I1207" t="s">
        <v>367</v>
      </c>
    </row>
    <row r="1208" spans="1:10">
      <c r="A1208" s="50">
        <v>44865</v>
      </c>
      <c r="B1208" s="51">
        <v>0.843738425925926</v>
      </c>
      <c r="C1208" t="s">
        <v>176</v>
      </c>
      <c r="D1208" t="s">
        <v>51</v>
      </c>
      <c r="E1208" t="s">
        <v>420</v>
      </c>
      <c r="F1208" t="s">
        <v>861</v>
      </c>
      <c r="G1208">
        <v>-4660</v>
      </c>
      <c r="H1208" t="s">
        <v>171</v>
      </c>
      <c r="I1208" t="s">
        <v>69</v>
      </c>
    </row>
    <row r="1209" spans="1:10">
      <c r="A1209" s="50">
        <v>44865</v>
      </c>
      <c r="B1209" s="51">
        <v>0.6151273148148149</v>
      </c>
      <c r="C1209" t="s">
        <v>176</v>
      </c>
      <c r="D1209" t="s">
        <v>39</v>
      </c>
      <c r="E1209" t="s">
        <v>235</v>
      </c>
      <c r="F1209" t="s">
        <v>678</v>
      </c>
      <c r="G1209">
        <v>-1250</v>
      </c>
      <c r="H1209" t="s">
        <v>171</v>
      </c>
      <c r="I1209" t="s">
        <v>226</v>
      </c>
    </row>
    <row r="1210" spans="1:10">
      <c r="A1210" s="50">
        <v>44864</v>
      </c>
      <c r="B1210" s="51">
        <v>0.9064699074074074</v>
      </c>
      <c r="C1210" t="s">
        <v>176</v>
      </c>
      <c r="D1210" t="s">
        <v>39</v>
      </c>
      <c r="E1210" t="s">
        <v>230</v>
      </c>
      <c r="F1210" t="s">
        <v>485</v>
      </c>
      <c r="G1210">
        <v>-6500</v>
      </c>
      <c r="H1210" t="s">
        <v>171</v>
      </c>
      <c r="I1210" t="s">
        <v>226</v>
      </c>
    </row>
    <row r="1211" spans="1:10">
      <c r="A1211" s="50">
        <v>44864</v>
      </c>
      <c r="B1211" s="51">
        <v>0.7831134259259259</v>
      </c>
      <c r="C1211" t="s">
        <v>176</v>
      </c>
      <c r="D1211" t="s">
        <v>44</v>
      </c>
      <c r="E1211" t="s">
        <v>238</v>
      </c>
      <c r="F1211" t="s">
        <v>862</v>
      </c>
      <c r="G1211">
        <v>-9000</v>
      </c>
      <c r="H1211" t="s">
        <v>171</v>
      </c>
      <c r="I1211" t="s">
        <v>229</v>
      </c>
    </row>
    <row r="1212" spans="1:10">
      <c r="A1212" s="50">
        <v>44864</v>
      </c>
      <c r="B1212" s="51">
        <v>0.7660532407407408</v>
      </c>
      <c r="C1212" t="s">
        <v>176</v>
      </c>
      <c r="D1212" t="s">
        <v>39</v>
      </c>
      <c r="E1212" t="s">
        <v>33</v>
      </c>
      <c r="F1212" t="s">
        <v>863</v>
      </c>
      <c r="G1212">
        <v>-5100</v>
      </c>
      <c r="H1212" t="s">
        <v>171</v>
      </c>
      <c r="I1212" t="s">
        <v>192</v>
      </c>
    </row>
    <row r="1213" spans="1:10">
      <c r="A1213" s="50">
        <v>44864</v>
      </c>
      <c r="B1213" s="51">
        <v>0.757824074074074</v>
      </c>
      <c r="C1213" t="s">
        <v>176</v>
      </c>
      <c r="D1213" t="s">
        <v>39</v>
      </c>
      <c r="E1213" t="s">
        <v>33</v>
      </c>
      <c r="F1213" t="s">
        <v>863</v>
      </c>
      <c r="G1213">
        <v>5700</v>
      </c>
      <c r="H1213" t="s">
        <v>171</v>
      </c>
      <c r="I1213" t="s">
        <v>192</v>
      </c>
    </row>
    <row r="1214" spans="1:10">
      <c r="A1214" s="50">
        <v>44864</v>
      </c>
      <c r="B1214" s="51">
        <v>0.757824074074074</v>
      </c>
      <c r="C1214" t="s">
        <v>176</v>
      </c>
      <c r="D1214" t="s">
        <v>39</v>
      </c>
      <c r="E1214" t="s">
        <v>33</v>
      </c>
      <c r="F1214" t="s">
        <v>863</v>
      </c>
      <c r="G1214">
        <v>-5700</v>
      </c>
      <c r="H1214" t="s">
        <v>171</v>
      </c>
      <c r="I1214" t="s">
        <v>192</v>
      </c>
    </row>
    <row r="1215" spans="1:10">
      <c r="A1215" s="50">
        <v>44864</v>
      </c>
      <c r="B1215" s="51">
        <v>0.4307407407407408</v>
      </c>
      <c r="C1215" t="s">
        <v>176</v>
      </c>
      <c r="D1215" t="s">
        <v>46</v>
      </c>
      <c r="E1215" t="s">
        <v>383</v>
      </c>
      <c r="F1215" t="s">
        <v>864</v>
      </c>
      <c r="G1215">
        <v>-6600</v>
      </c>
      <c r="H1215" t="s">
        <v>171</v>
      </c>
      <c r="I1215" t="s">
        <v>226</v>
      </c>
    </row>
    <row r="1216" spans="1:10">
      <c r="A1216" s="50">
        <v>44864</v>
      </c>
      <c r="B1216" s="51">
        <v>0.4271759259259259</v>
      </c>
      <c r="C1216" t="s">
        <v>176</v>
      </c>
      <c r="D1216" t="s">
        <v>39</v>
      </c>
      <c r="E1216" t="s">
        <v>230</v>
      </c>
      <c r="F1216" t="s">
        <v>485</v>
      </c>
      <c r="G1216">
        <v>-5500</v>
      </c>
      <c r="H1216" t="s">
        <v>171</v>
      </c>
      <c r="I1216" t="s">
        <v>226</v>
      </c>
    </row>
    <row r="1217" spans="1:9">
      <c r="A1217" s="50">
        <v>44863</v>
      </c>
      <c r="B1217" s="51">
        <v>0.9913310185185186</v>
      </c>
      <c r="C1217" t="s">
        <v>176</v>
      </c>
      <c r="D1217" t="s">
        <v>44</v>
      </c>
      <c r="E1217" t="s">
        <v>238</v>
      </c>
      <c r="F1217" t="s">
        <v>362</v>
      </c>
      <c r="G1217">
        <v>-54780</v>
      </c>
      <c r="H1217" t="s">
        <v>171</v>
      </c>
      <c r="I1217" t="s">
        <v>229</v>
      </c>
    </row>
    <row r="1218" spans="1:9">
      <c r="A1218" s="50">
        <v>44863</v>
      </c>
      <c r="B1218" s="51">
        <v>0.6559143518518519</v>
      </c>
      <c r="C1218" t="s">
        <v>176</v>
      </c>
      <c r="D1218" t="s">
        <v>44</v>
      </c>
      <c r="E1218" t="s">
        <v>256</v>
      </c>
      <c r="F1218" t="s">
        <v>257</v>
      </c>
      <c r="G1218">
        <v>-13000</v>
      </c>
      <c r="H1218" t="s">
        <v>171</v>
      </c>
      <c r="I1218" t="s">
        <v>226</v>
      </c>
    </row>
    <row r="1219" spans="1:9">
      <c r="A1219" s="50">
        <v>44863</v>
      </c>
      <c r="B1219" s="51">
        <v>0.4685532407407407</v>
      </c>
      <c r="C1219" t="s">
        <v>176</v>
      </c>
      <c r="D1219" t="s">
        <v>40</v>
      </c>
      <c r="E1219" t="s">
        <v>177</v>
      </c>
      <c r="F1219" t="s">
        <v>865</v>
      </c>
      <c r="G1219">
        <v>-700000</v>
      </c>
      <c r="H1219" t="s">
        <v>171</v>
      </c>
      <c r="I1219" t="s">
        <v>69</v>
      </c>
    </row>
    <row r="1220" spans="1:9">
      <c r="A1220" s="50">
        <v>44863</v>
      </c>
      <c r="B1220" s="51">
        <v>0.4294444444444445</v>
      </c>
      <c r="C1220" t="s">
        <v>173</v>
      </c>
      <c r="D1220" t="s">
        <v>173</v>
      </c>
      <c r="E1220" t="s">
        <v>33</v>
      </c>
      <c r="F1220" t="s">
        <v>866</v>
      </c>
      <c r="G1220">
        <v>50000</v>
      </c>
      <c r="H1220" t="s">
        <v>171</v>
      </c>
      <c r="I1220" t="s">
        <v>180</v>
      </c>
    </row>
    <row r="1221" spans="1:9">
      <c r="A1221" s="50">
        <v>44863</v>
      </c>
      <c r="B1221" s="51">
        <v>0.4146759259259259</v>
      </c>
      <c r="C1221" t="s">
        <v>173</v>
      </c>
      <c r="D1221" t="s">
        <v>173</v>
      </c>
      <c r="E1221" t="s">
        <v>33</v>
      </c>
      <c r="F1221" t="s">
        <v>866</v>
      </c>
      <c r="G1221">
        <v>150000</v>
      </c>
      <c r="H1221" t="s">
        <v>171</v>
      </c>
      <c r="I1221" t="s">
        <v>180</v>
      </c>
    </row>
    <row r="1222" spans="1:9">
      <c r="A1222" s="50">
        <v>44863</v>
      </c>
      <c r="B1222" s="51">
        <v>0.3119675925925926</v>
      </c>
      <c r="C1222" t="s">
        <v>169</v>
      </c>
      <c r="D1222" t="s">
        <v>28</v>
      </c>
      <c r="E1222" t="s">
        <v>33</v>
      </c>
      <c r="F1222" t="s">
        <v>170</v>
      </c>
      <c r="G1222">
        <v>28</v>
      </c>
      <c r="H1222" t="s">
        <v>171</v>
      </c>
      <c r="I1222" t="s">
        <v>67</v>
      </c>
    </row>
    <row r="1223" spans="1:9">
      <c r="A1223" s="50">
        <v>44862</v>
      </c>
      <c r="B1223" s="51">
        <v>0.8560763888888889</v>
      </c>
      <c r="C1223" t="s">
        <v>176</v>
      </c>
      <c r="D1223" t="s">
        <v>52</v>
      </c>
      <c r="E1223" t="s">
        <v>203</v>
      </c>
      <c r="F1223" t="s">
        <v>867</v>
      </c>
      <c r="G1223">
        <v>-97800</v>
      </c>
      <c r="H1223" t="s">
        <v>171</v>
      </c>
      <c r="I1223" t="s">
        <v>226</v>
      </c>
    </row>
    <row r="1224" spans="1:9">
      <c r="A1224" s="50">
        <v>44862</v>
      </c>
      <c r="B1224" s="51">
        <v>0.7665740740740741</v>
      </c>
      <c r="C1224" t="s">
        <v>169</v>
      </c>
      <c r="D1224" t="s">
        <v>32</v>
      </c>
      <c r="E1224" t="s">
        <v>33</v>
      </c>
      <c r="F1224" t="s">
        <v>868</v>
      </c>
      <c r="G1224">
        <v>150000</v>
      </c>
      <c r="H1224" t="s">
        <v>171</v>
      </c>
      <c r="I1224" t="s">
        <v>180</v>
      </c>
    </row>
    <row r="1225" spans="1:9">
      <c r="A1225" s="50">
        <v>44861</v>
      </c>
      <c r="B1225" s="51">
        <v>0.9826157407407408</v>
      </c>
      <c r="C1225" t="s">
        <v>173</v>
      </c>
      <c r="D1225" t="s">
        <v>173</v>
      </c>
      <c r="E1225" t="s">
        <v>33</v>
      </c>
      <c r="F1225" t="s">
        <v>182</v>
      </c>
      <c r="G1225">
        <v>-650000</v>
      </c>
      <c r="H1225" t="s">
        <v>171</v>
      </c>
      <c r="I1225" t="s">
        <v>69</v>
      </c>
    </row>
    <row r="1226" spans="1:9">
      <c r="A1226" s="50">
        <v>44861</v>
      </c>
      <c r="B1226" s="51">
        <v>0.9826041666666666</v>
      </c>
      <c r="C1226" t="s">
        <v>173</v>
      </c>
      <c r="D1226" t="s">
        <v>181</v>
      </c>
      <c r="E1226" t="s">
        <v>33</v>
      </c>
      <c r="F1226" t="s">
        <v>183</v>
      </c>
      <c r="G1226">
        <v>650000</v>
      </c>
      <c r="H1226" t="s">
        <v>171</v>
      </c>
      <c r="I1226" t="s">
        <v>180</v>
      </c>
    </row>
    <row r="1227" spans="1:9">
      <c r="A1227" s="50">
        <v>44861</v>
      </c>
      <c r="B1227" s="51">
        <v>0.9826041666666666</v>
      </c>
      <c r="C1227" t="s">
        <v>173</v>
      </c>
      <c r="D1227" t="s">
        <v>173</v>
      </c>
      <c r="E1227" t="s">
        <v>33</v>
      </c>
      <c r="F1227" t="s">
        <v>352</v>
      </c>
      <c r="G1227">
        <v>-800000</v>
      </c>
      <c r="H1227" t="s">
        <v>171</v>
      </c>
      <c r="I1227" t="s">
        <v>180</v>
      </c>
    </row>
    <row r="1228" spans="1:9">
      <c r="A1228" s="50">
        <v>44861</v>
      </c>
      <c r="B1228" s="51">
        <v>0.9147685185185185</v>
      </c>
      <c r="C1228" t="s">
        <v>176</v>
      </c>
      <c r="D1228" t="s">
        <v>36</v>
      </c>
      <c r="E1228" t="s">
        <v>380</v>
      </c>
      <c r="F1228" t="s">
        <v>303</v>
      </c>
      <c r="G1228">
        <v>-1500</v>
      </c>
      <c r="H1228" t="s">
        <v>171</v>
      </c>
      <c r="I1228" t="s">
        <v>192</v>
      </c>
    </row>
    <row r="1229" spans="1:9">
      <c r="A1229" s="50">
        <v>44861</v>
      </c>
      <c r="B1229" s="51">
        <v>0.8661574074074074</v>
      </c>
      <c r="C1229" t="s">
        <v>176</v>
      </c>
      <c r="D1229" t="s">
        <v>39</v>
      </c>
      <c r="E1229" t="s">
        <v>230</v>
      </c>
      <c r="F1229" t="s">
        <v>869</v>
      </c>
      <c r="G1229">
        <v>-4300</v>
      </c>
      <c r="H1229" t="s">
        <v>171</v>
      </c>
      <c r="I1229" t="s">
        <v>226</v>
      </c>
    </row>
    <row r="1230" spans="1:9">
      <c r="A1230" s="50">
        <v>44861</v>
      </c>
      <c r="B1230" s="51">
        <v>0.862175925925926</v>
      </c>
      <c r="C1230" t="s">
        <v>176</v>
      </c>
      <c r="D1230" t="s">
        <v>45</v>
      </c>
      <c r="E1230" t="s">
        <v>829</v>
      </c>
      <c r="F1230" t="s">
        <v>870</v>
      </c>
      <c r="G1230">
        <v>-26900</v>
      </c>
      <c r="H1230" t="s">
        <v>171</v>
      </c>
      <c r="I1230" t="s">
        <v>226</v>
      </c>
    </row>
    <row r="1231" spans="1:9">
      <c r="A1231" s="50">
        <v>44860</v>
      </c>
      <c r="B1231" s="51">
        <v>0.9332060185185185</v>
      </c>
      <c r="C1231" t="s">
        <v>176</v>
      </c>
      <c r="D1231" t="s">
        <v>39</v>
      </c>
      <c r="E1231" t="s">
        <v>33</v>
      </c>
      <c r="F1231" t="s">
        <v>806</v>
      </c>
      <c r="G1231">
        <v>37300</v>
      </c>
      <c r="H1231" t="s">
        <v>171</v>
      </c>
      <c r="I1231" t="s">
        <v>192</v>
      </c>
    </row>
    <row r="1232" spans="1:9">
      <c r="A1232" s="50">
        <v>44860</v>
      </c>
      <c r="B1232" s="51">
        <v>0.9332060185185185</v>
      </c>
      <c r="C1232" t="s">
        <v>176</v>
      </c>
      <c r="D1232" t="s">
        <v>39</v>
      </c>
      <c r="E1232" t="s">
        <v>33</v>
      </c>
      <c r="F1232" t="s">
        <v>806</v>
      </c>
      <c r="G1232">
        <v>37200</v>
      </c>
      <c r="H1232" t="s">
        <v>171</v>
      </c>
      <c r="I1232" t="s">
        <v>192</v>
      </c>
    </row>
    <row r="1233" spans="1:9">
      <c r="A1233" s="50">
        <v>44860</v>
      </c>
      <c r="B1233" s="51">
        <v>0.9317361111111111</v>
      </c>
      <c r="C1233" t="s">
        <v>176</v>
      </c>
      <c r="D1233" t="s">
        <v>39</v>
      </c>
      <c r="E1233" t="s">
        <v>235</v>
      </c>
      <c r="F1233" t="s">
        <v>806</v>
      </c>
      <c r="G1233">
        <v>-37400</v>
      </c>
      <c r="H1233" t="s">
        <v>171</v>
      </c>
      <c r="I1233" t="s">
        <v>192</v>
      </c>
    </row>
    <row r="1234" spans="1:9">
      <c r="A1234" s="50">
        <v>44860</v>
      </c>
      <c r="B1234" s="51">
        <v>0.9119560185185185</v>
      </c>
      <c r="C1234" t="s">
        <v>176</v>
      </c>
      <c r="D1234" t="s">
        <v>33</v>
      </c>
      <c r="E1234" t="s">
        <v>33</v>
      </c>
      <c r="F1234" t="s">
        <v>824</v>
      </c>
      <c r="G1234">
        <v>-22900</v>
      </c>
      <c r="H1234" t="s">
        <v>171</v>
      </c>
      <c r="I1234" t="s">
        <v>229</v>
      </c>
    </row>
    <row r="1235" spans="1:9">
      <c r="A1235" s="50">
        <v>44860</v>
      </c>
      <c r="B1235" s="51">
        <v>0.905775462962963</v>
      </c>
      <c r="C1235" t="s">
        <v>176</v>
      </c>
      <c r="D1235" t="s">
        <v>33</v>
      </c>
      <c r="E1235" t="s">
        <v>33</v>
      </c>
      <c r="F1235" t="s">
        <v>824</v>
      </c>
      <c r="G1235">
        <v>-9980</v>
      </c>
      <c r="H1235" t="s">
        <v>171</v>
      </c>
      <c r="I1235" t="s">
        <v>229</v>
      </c>
    </row>
    <row r="1236" spans="1:9">
      <c r="A1236" s="50">
        <v>44860</v>
      </c>
      <c r="B1236" s="51">
        <v>0.7985416666666667</v>
      </c>
      <c r="C1236" t="s">
        <v>176</v>
      </c>
      <c r="D1236" t="s">
        <v>53</v>
      </c>
      <c r="E1236" t="s">
        <v>312</v>
      </c>
      <c r="F1236" t="s">
        <v>313</v>
      </c>
      <c r="G1236">
        <v>-1421300</v>
      </c>
      <c r="H1236" t="s">
        <v>171</v>
      </c>
      <c r="I1236" t="s">
        <v>69</v>
      </c>
    </row>
    <row r="1237" spans="1:9">
      <c r="A1237" s="50">
        <v>44860</v>
      </c>
      <c r="B1237" s="51">
        <v>0.7118634259259259</v>
      </c>
      <c r="C1237" t="s">
        <v>176</v>
      </c>
      <c r="D1237" t="s">
        <v>40</v>
      </c>
      <c r="E1237" t="s">
        <v>364</v>
      </c>
      <c r="F1237" t="s">
        <v>365</v>
      </c>
      <c r="G1237">
        <v>-153212</v>
      </c>
      <c r="H1237" t="s">
        <v>171</v>
      </c>
      <c r="I1237" t="s">
        <v>69</v>
      </c>
    </row>
    <row r="1238" spans="1:9">
      <c r="A1238" s="50">
        <v>44860</v>
      </c>
      <c r="B1238" s="51">
        <v>0.5155324074074074</v>
      </c>
      <c r="C1238" t="s">
        <v>176</v>
      </c>
      <c r="D1238" t="s">
        <v>52</v>
      </c>
      <c r="E1238" t="s">
        <v>203</v>
      </c>
      <c r="F1238" t="s">
        <v>242</v>
      </c>
      <c r="G1238">
        <v>-7600</v>
      </c>
      <c r="H1238" t="s">
        <v>171</v>
      </c>
      <c r="I1238" t="s">
        <v>226</v>
      </c>
    </row>
    <row r="1239" spans="1:9">
      <c r="A1239" s="50">
        <v>44860</v>
      </c>
      <c r="B1239" s="51">
        <v>0.4234722222222222</v>
      </c>
      <c r="C1239" t="s">
        <v>176</v>
      </c>
      <c r="D1239" t="s">
        <v>51</v>
      </c>
      <c r="E1239" t="s">
        <v>194</v>
      </c>
      <c r="F1239" t="s">
        <v>366</v>
      </c>
      <c r="G1239">
        <v>-18300</v>
      </c>
      <c r="H1239" t="s">
        <v>171</v>
      </c>
      <c r="I1239" t="s">
        <v>367</v>
      </c>
    </row>
    <row r="1240" spans="1:9">
      <c r="A1240" s="50">
        <v>44860</v>
      </c>
      <c r="B1240" s="51">
        <v>0.3636574074074074</v>
      </c>
      <c r="C1240" t="s">
        <v>176</v>
      </c>
      <c r="D1240" t="s">
        <v>40</v>
      </c>
      <c r="E1240" t="s">
        <v>388</v>
      </c>
      <c r="F1240" t="s">
        <v>399</v>
      </c>
      <c r="G1240">
        <v>-166421</v>
      </c>
      <c r="H1240" t="s">
        <v>171</v>
      </c>
      <c r="I1240" t="s">
        <v>67</v>
      </c>
    </row>
    <row r="1241" spans="1:9">
      <c r="A1241" s="50">
        <v>44860</v>
      </c>
      <c r="B1241" s="51">
        <v>0.2949537037037037</v>
      </c>
      <c r="C1241" t="s">
        <v>176</v>
      </c>
      <c r="D1241" t="s">
        <v>39</v>
      </c>
      <c r="E1241" t="s">
        <v>235</v>
      </c>
      <c r="F1241" t="s">
        <v>806</v>
      </c>
      <c r="G1241">
        <v>-148800</v>
      </c>
      <c r="H1241" t="s">
        <v>171</v>
      </c>
      <c r="I1241" t="s">
        <v>192</v>
      </c>
    </row>
    <row r="1242" spans="1:9">
      <c r="A1242" s="50">
        <v>44860</v>
      </c>
      <c r="B1242" s="51">
        <v>0.293275462962963</v>
      </c>
      <c r="C1242" t="s">
        <v>176</v>
      </c>
      <c r="D1242" t="s">
        <v>39</v>
      </c>
      <c r="E1242" t="s">
        <v>235</v>
      </c>
      <c r="F1242" t="s">
        <v>806</v>
      </c>
      <c r="G1242">
        <v>-148000</v>
      </c>
      <c r="H1242" t="s">
        <v>171</v>
      </c>
      <c r="I1242" t="s">
        <v>192</v>
      </c>
    </row>
    <row r="1243" spans="1:9">
      <c r="A1243" s="50">
        <v>44860</v>
      </c>
      <c r="B1243" s="51">
        <v>0.2864699074074074</v>
      </c>
      <c r="C1243" t="s">
        <v>176</v>
      </c>
      <c r="D1243" t="s">
        <v>39</v>
      </c>
      <c r="E1243" t="s">
        <v>235</v>
      </c>
      <c r="F1243" t="s">
        <v>806</v>
      </c>
      <c r="G1243">
        <v>-149200</v>
      </c>
      <c r="H1243" t="s">
        <v>171</v>
      </c>
      <c r="I1243" t="s">
        <v>192</v>
      </c>
    </row>
    <row r="1244" spans="1:9">
      <c r="A1244" s="50">
        <v>44860</v>
      </c>
      <c r="B1244" s="51">
        <v>0.1757060185185185</v>
      </c>
      <c r="C1244" t="s">
        <v>176</v>
      </c>
      <c r="D1244" t="s">
        <v>40</v>
      </c>
      <c r="E1244" t="s">
        <v>177</v>
      </c>
      <c r="F1244" t="s">
        <v>871</v>
      </c>
      <c r="G1244">
        <v>-20000</v>
      </c>
      <c r="H1244" t="s">
        <v>171</v>
      </c>
      <c r="I1244" t="s">
        <v>69</v>
      </c>
    </row>
    <row r="1245" spans="1:9">
      <c r="A1245" s="50">
        <v>44860</v>
      </c>
      <c r="B1245" s="51">
        <v>0.1757060185185185</v>
      </c>
      <c r="C1245" t="s">
        <v>169</v>
      </c>
      <c r="D1245" t="s">
        <v>33</v>
      </c>
      <c r="E1245" t="s">
        <v>33</v>
      </c>
      <c r="F1245" t="s">
        <v>287</v>
      </c>
      <c r="G1245">
        <v>20000</v>
      </c>
      <c r="H1245" t="s">
        <v>171</v>
      </c>
      <c r="I1245" t="s">
        <v>75</v>
      </c>
    </row>
    <row r="1246" spans="1:9">
      <c r="A1246" s="50">
        <v>44859</v>
      </c>
      <c r="B1246" s="51">
        <v>0.9580439814814815</v>
      </c>
      <c r="C1246" t="s">
        <v>176</v>
      </c>
      <c r="D1246" t="s">
        <v>33</v>
      </c>
      <c r="E1246" t="s">
        <v>33</v>
      </c>
      <c r="F1246" t="s">
        <v>872</v>
      </c>
      <c r="G1246">
        <v>-4100</v>
      </c>
      <c r="H1246" t="s">
        <v>171</v>
      </c>
      <c r="I1246" t="s">
        <v>298</v>
      </c>
    </row>
    <row r="1247" spans="1:9">
      <c r="A1247" s="50">
        <v>44859</v>
      </c>
      <c r="B1247" s="51">
        <v>0.8391898148148148</v>
      </c>
      <c r="C1247" t="s">
        <v>176</v>
      </c>
      <c r="D1247" t="s">
        <v>40</v>
      </c>
      <c r="E1247" t="s">
        <v>186</v>
      </c>
      <c r="F1247" t="s">
        <v>873</v>
      </c>
      <c r="G1247">
        <v>-46827</v>
      </c>
      <c r="H1247" t="s">
        <v>171</v>
      </c>
      <c r="I1247" t="s">
        <v>69</v>
      </c>
    </row>
    <row r="1248" spans="1:9">
      <c r="A1248" s="50">
        <v>44859</v>
      </c>
      <c r="B1248" s="51">
        <v>0.8079050925925926</v>
      </c>
      <c r="C1248" t="s">
        <v>176</v>
      </c>
      <c r="D1248" t="s">
        <v>40</v>
      </c>
      <c r="E1248" t="s">
        <v>186</v>
      </c>
      <c r="F1248" t="s">
        <v>874</v>
      </c>
      <c r="G1248">
        <v>-159630</v>
      </c>
      <c r="H1248" t="s">
        <v>171</v>
      </c>
      <c r="I1248" t="s">
        <v>69</v>
      </c>
    </row>
    <row r="1249" spans="1:9">
      <c r="A1249" s="50">
        <v>44859</v>
      </c>
      <c r="B1249" s="51">
        <v>0.8031597222222222</v>
      </c>
      <c r="C1249" t="s">
        <v>176</v>
      </c>
      <c r="D1249" t="s">
        <v>40</v>
      </c>
      <c r="E1249" t="s">
        <v>186</v>
      </c>
      <c r="F1249" t="s">
        <v>875</v>
      </c>
      <c r="G1249">
        <v>-42860</v>
      </c>
      <c r="H1249" t="s">
        <v>171</v>
      </c>
      <c r="I1249" t="s">
        <v>69</v>
      </c>
    </row>
    <row r="1250" spans="1:9">
      <c r="A1250" s="50">
        <v>44859</v>
      </c>
      <c r="B1250" s="51">
        <v>0.7243171296296296</v>
      </c>
      <c r="C1250" t="s">
        <v>176</v>
      </c>
      <c r="D1250" t="s">
        <v>51</v>
      </c>
      <c r="E1250" t="s">
        <v>397</v>
      </c>
      <c r="F1250" t="s">
        <v>398</v>
      </c>
      <c r="G1250">
        <v>-162160</v>
      </c>
      <c r="H1250" t="s">
        <v>171</v>
      </c>
      <c r="I1250" t="s">
        <v>367</v>
      </c>
    </row>
    <row r="1251" spans="1:9">
      <c r="A1251" s="50">
        <v>44859</v>
      </c>
      <c r="B1251" s="51">
        <v>0.5107175925925926</v>
      </c>
      <c r="C1251" t="s">
        <v>169</v>
      </c>
      <c r="D1251" t="s">
        <v>30</v>
      </c>
      <c r="E1251" t="s">
        <v>33</v>
      </c>
      <c r="F1251" t="s">
        <v>876</v>
      </c>
      <c r="G1251">
        <v>258564</v>
      </c>
      <c r="H1251" t="s">
        <v>171</v>
      </c>
      <c r="I1251" t="s">
        <v>229</v>
      </c>
    </row>
    <row r="1252" spans="1:9">
      <c r="A1252" s="50">
        <v>44859</v>
      </c>
      <c r="B1252" s="51">
        <v>0.2148611111111111</v>
      </c>
      <c r="C1252" t="s">
        <v>169</v>
      </c>
      <c r="D1252" t="s">
        <v>29</v>
      </c>
      <c r="E1252" t="s">
        <v>33</v>
      </c>
      <c r="F1252" t="s">
        <v>193</v>
      </c>
      <c r="G1252">
        <v>4477683</v>
      </c>
      <c r="H1252" t="s">
        <v>171</v>
      </c>
      <c r="I1252" t="s">
        <v>69</v>
      </c>
    </row>
    <row r="1253" spans="1:9">
      <c r="A1253" s="50">
        <v>44858</v>
      </c>
      <c r="B1253" s="51">
        <v>0.5174768518518519</v>
      </c>
      <c r="C1253" t="s">
        <v>176</v>
      </c>
      <c r="D1253" t="s">
        <v>52</v>
      </c>
      <c r="E1253" t="s">
        <v>203</v>
      </c>
      <c r="F1253" t="s">
        <v>308</v>
      </c>
      <c r="G1253">
        <v>-6860</v>
      </c>
      <c r="H1253" t="s">
        <v>171</v>
      </c>
      <c r="I1253" t="s">
        <v>226</v>
      </c>
    </row>
    <row r="1254" spans="1:9">
      <c r="A1254" s="50">
        <v>44857</v>
      </c>
      <c r="B1254" s="51">
        <v>0.8478472222222222</v>
      </c>
      <c r="C1254" t="s">
        <v>176</v>
      </c>
      <c r="D1254" t="s">
        <v>53</v>
      </c>
      <c r="E1254" t="s">
        <v>877</v>
      </c>
      <c r="F1254" t="s">
        <v>878</v>
      </c>
      <c r="G1254">
        <v>-29500</v>
      </c>
      <c r="H1254" t="s">
        <v>171</v>
      </c>
      <c r="I1254" t="s">
        <v>229</v>
      </c>
    </row>
    <row r="1255" spans="1:9">
      <c r="A1255" s="50">
        <v>44857</v>
      </c>
      <c r="B1255" s="51">
        <v>0.500474537037037</v>
      </c>
      <c r="C1255" t="s">
        <v>176</v>
      </c>
      <c r="D1255" t="s">
        <v>33</v>
      </c>
      <c r="E1255" t="s">
        <v>33</v>
      </c>
      <c r="F1255" t="s">
        <v>690</v>
      </c>
      <c r="G1255">
        <v>-19200</v>
      </c>
      <c r="H1255" t="s">
        <v>171</v>
      </c>
      <c r="I1255" t="s">
        <v>226</v>
      </c>
    </row>
    <row r="1256" spans="1:9">
      <c r="A1256" s="50">
        <v>44857</v>
      </c>
      <c r="B1256" s="51">
        <v>0.09207175925925926</v>
      </c>
      <c r="C1256" t="s">
        <v>176</v>
      </c>
      <c r="D1256" t="s">
        <v>41</v>
      </c>
      <c r="E1256" t="s">
        <v>879</v>
      </c>
      <c r="F1256" t="s">
        <v>880</v>
      </c>
      <c r="G1256">
        <v>-25000</v>
      </c>
      <c r="H1256" t="s">
        <v>171</v>
      </c>
      <c r="I1256" t="s">
        <v>226</v>
      </c>
    </row>
    <row r="1257" spans="1:9">
      <c r="A1257" s="50">
        <v>44857</v>
      </c>
      <c r="B1257" s="51">
        <v>0.03225694444444444</v>
      </c>
      <c r="C1257" t="s">
        <v>176</v>
      </c>
      <c r="D1257" t="s">
        <v>41</v>
      </c>
      <c r="E1257" t="s">
        <v>879</v>
      </c>
      <c r="F1257" t="s">
        <v>880</v>
      </c>
      <c r="G1257">
        <v>-50000</v>
      </c>
      <c r="H1257" t="s">
        <v>171</v>
      </c>
      <c r="I1257" t="s">
        <v>226</v>
      </c>
    </row>
    <row r="1258" spans="1:9">
      <c r="A1258" s="50">
        <v>44856</v>
      </c>
      <c r="B1258" s="51">
        <v>0.9557291666666666</v>
      </c>
      <c r="C1258" t="s">
        <v>176</v>
      </c>
      <c r="D1258" t="s">
        <v>46</v>
      </c>
      <c r="E1258" t="s">
        <v>196</v>
      </c>
      <c r="F1258" t="s">
        <v>197</v>
      </c>
      <c r="G1258">
        <v>-23000</v>
      </c>
      <c r="H1258" t="s">
        <v>171</v>
      </c>
      <c r="I1258" t="s">
        <v>192</v>
      </c>
    </row>
    <row r="1259" spans="1:9">
      <c r="A1259" s="50">
        <v>44856</v>
      </c>
      <c r="B1259" s="51">
        <v>0.7724305555555555</v>
      </c>
      <c r="C1259" t="s">
        <v>176</v>
      </c>
      <c r="D1259" t="s">
        <v>46</v>
      </c>
      <c r="E1259" t="s">
        <v>196</v>
      </c>
      <c r="F1259" t="s">
        <v>197</v>
      </c>
      <c r="G1259">
        <v>-36810</v>
      </c>
      <c r="H1259" t="s">
        <v>171</v>
      </c>
      <c r="I1259" t="s">
        <v>192</v>
      </c>
    </row>
    <row r="1260" spans="1:9">
      <c r="A1260" s="50">
        <v>44856</v>
      </c>
      <c r="B1260" s="51">
        <v>0.6652777777777777</v>
      </c>
      <c r="C1260" t="s">
        <v>176</v>
      </c>
      <c r="D1260" t="s">
        <v>44</v>
      </c>
      <c r="E1260" t="s">
        <v>413</v>
      </c>
      <c r="F1260" t="s">
        <v>611</v>
      </c>
      <c r="G1260">
        <v>-7200</v>
      </c>
      <c r="H1260" t="s">
        <v>171</v>
      </c>
      <c r="I1260" t="s">
        <v>367</v>
      </c>
    </row>
    <row r="1261" spans="1:9">
      <c r="A1261" s="50">
        <v>44856</v>
      </c>
      <c r="B1261" s="51">
        <v>0.4454861111111111</v>
      </c>
      <c r="C1261" t="s">
        <v>176</v>
      </c>
      <c r="D1261" t="s">
        <v>52</v>
      </c>
      <c r="E1261" t="s">
        <v>203</v>
      </c>
      <c r="F1261" t="s">
        <v>677</v>
      </c>
      <c r="G1261">
        <v>-8000</v>
      </c>
      <c r="H1261" t="s">
        <v>171</v>
      </c>
      <c r="I1261" t="s">
        <v>229</v>
      </c>
    </row>
    <row r="1262" spans="1:9">
      <c r="A1262" s="50">
        <v>44856</v>
      </c>
      <c r="B1262" s="51">
        <v>0.4419212962962963</v>
      </c>
      <c r="C1262" t="s">
        <v>176</v>
      </c>
      <c r="D1262" t="s">
        <v>44</v>
      </c>
      <c r="E1262" t="s">
        <v>238</v>
      </c>
      <c r="F1262" t="s">
        <v>483</v>
      </c>
      <c r="G1262">
        <v>-15020</v>
      </c>
      <c r="H1262" t="s">
        <v>171</v>
      </c>
      <c r="I1262" t="s">
        <v>229</v>
      </c>
    </row>
    <row r="1263" spans="1:9">
      <c r="A1263" s="50">
        <v>44855</v>
      </c>
      <c r="B1263" s="51">
        <v>0.7499421296296296</v>
      </c>
      <c r="C1263" t="s">
        <v>176</v>
      </c>
      <c r="D1263" t="s">
        <v>46</v>
      </c>
      <c r="E1263" t="s">
        <v>196</v>
      </c>
      <c r="F1263" t="s">
        <v>197</v>
      </c>
      <c r="G1263">
        <v>-41500</v>
      </c>
      <c r="H1263" t="s">
        <v>171</v>
      </c>
      <c r="I1263" t="s">
        <v>192</v>
      </c>
    </row>
    <row r="1264" spans="1:9">
      <c r="A1264" s="50">
        <v>44855</v>
      </c>
      <c r="B1264" s="51">
        <v>0.741875</v>
      </c>
      <c r="C1264" t="s">
        <v>176</v>
      </c>
      <c r="D1264" t="s">
        <v>46</v>
      </c>
      <c r="E1264" t="s">
        <v>196</v>
      </c>
      <c r="F1264" t="s">
        <v>197</v>
      </c>
      <c r="G1264">
        <v>-42000</v>
      </c>
      <c r="H1264" t="s">
        <v>171</v>
      </c>
      <c r="I1264" t="s">
        <v>192</v>
      </c>
    </row>
    <row r="1265" spans="1:9">
      <c r="A1265" s="50">
        <v>44855</v>
      </c>
      <c r="B1265" s="51">
        <v>0.6058564814814815</v>
      </c>
      <c r="C1265" t="s">
        <v>176</v>
      </c>
      <c r="D1265" t="s">
        <v>44</v>
      </c>
      <c r="E1265" t="s">
        <v>462</v>
      </c>
      <c r="F1265" t="s">
        <v>881</v>
      </c>
      <c r="G1265">
        <v>-17000</v>
      </c>
      <c r="H1265" t="s">
        <v>171</v>
      </c>
      <c r="I1265" t="s">
        <v>367</v>
      </c>
    </row>
    <row r="1266" spans="1:9">
      <c r="A1266" s="50">
        <v>44855</v>
      </c>
      <c r="B1266" s="51">
        <v>0.4337384259259259</v>
      </c>
      <c r="C1266" t="s">
        <v>176</v>
      </c>
      <c r="D1266" t="s">
        <v>36</v>
      </c>
      <c r="E1266" t="s">
        <v>211</v>
      </c>
      <c r="F1266" t="s">
        <v>212</v>
      </c>
      <c r="G1266">
        <v>-50000</v>
      </c>
      <c r="H1266" t="s">
        <v>171</v>
      </c>
      <c r="I1266" t="s">
        <v>67</v>
      </c>
    </row>
    <row r="1267" spans="1:9">
      <c r="A1267" s="50">
        <v>44855</v>
      </c>
      <c r="B1267" s="51">
        <v>0.4223611111111111</v>
      </c>
      <c r="C1267" t="s">
        <v>176</v>
      </c>
      <c r="D1267" t="s">
        <v>38</v>
      </c>
      <c r="E1267" t="s">
        <v>882</v>
      </c>
      <c r="F1267" t="s">
        <v>883</v>
      </c>
      <c r="G1267">
        <v>-8500</v>
      </c>
      <c r="H1267" t="s">
        <v>171</v>
      </c>
      <c r="I1267" t="s">
        <v>229</v>
      </c>
    </row>
    <row r="1268" spans="1:9">
      <c r="A1268" s="50">
        <v>44854</v>
      </c>
      <c r="B1268" s="51">
        <v>0.9289351851851851</v>
      </c>
      <c r="C1268" t="s">
        <v>176</v>
      </c>
      <c r="D1268" t="s">
        <v>46</v>
      </c>
      <c r="E1268" t="s">
        <v>196</v>
      </c>
      <c r="F1268" t="s">
        <v>197</v>
      </c>
      <c r="G1268">
        <v>-26440</v>
      </c>
      <c r="H1268" t="s">
        <v>171</v>
      </c>
      <c r="I1268" t="s">
        <v>192</v>
      </c>
    </row>
    <row r="1269" spans="1:9">
      <c r="A1269" s="50">
        <v>44854</v>
      </c>
      <c r="B1269" s="51">
        <v>0.8760416666666667</v>
      </c>
      <c r="C1269" t="s">
        <v>176</v>
      </c>
      <c r="D1269" t="s">
        <v>44</v>
      </c>
      <c r="E1269" t="s">
        <v>413</v>
      </c>
      <c r="F1269" t="s">
        <v>529</v>
      </c>
      <c r="G1269">
        <v>-203880</v>
      </c>
      <c r="H1269" t="s">
        <v>171</v>
      </c>
      <c r="I1269" t="s">
        <v>226</v>
      </c>
    </row>
    <row r="1270" spans="1:9">
      <c r="A1270" s="50">
        <v>44854</v>
      </c>
      <c r="B1270" s="51">
        <v>0.8064351851851852</v>
      </c>
      <c r="C1270" t="s">
        <v>176</v>
      </c>
      <c r="D1270" t="s">
        <v>39</v>
      </c>
      <c r="E1270" t="s">
        <v>33</v>
      </c>
      <c r="F1270" t="s">
        <v>806</v>
      </c>
      <c r="G1270">
        <v>-37200</v>
      </c>
      <c r="H1270" t="s">
        <v>171</v>
      </c>
      <c r="I1270" t="s">
        <v>192</v>
      </c>
    </row>
    <row r="1271" spans="1:9">
      <c r="A1271" s="50">
        <v>44854</v>
      </c>
      <c r="B1271" s="51">
        <v>0.8061226851851852</v>
      </c>
      <c r="C1271" t="s">
        <v>176</v>
      </c>
      <c r="D1271" t="s">
        <v>39</v>
      </c>
      <c r="E1271" t="s">
        <v>33</v>
      </c>
      <c r="F1271" t="s">
        <v>806</v>
      </c>
      <c r="G1271">
        <v>37300</v>
      </c>
      <c r="H1271" t="s">
        <v>171</v>
      </c>
      <c r="I1271" t="s">
        <v>192</v>
      </c>
    </row>
    <row r="1272" spans="1:9">
      <c r="A1272" s="50">
        <v>44854</v>
      </c>
      <c r="B1272" s="51">
        <v>0.8052314814814815</v>
      </c>
      <c r="C1272" t="s">
        <v>176</v>
      </c>
      <c r="D1272" t="s">
        <v>39</v>
      </c>
      <c r="E1272" t="s">
        <v>33</v>
      </c>
      <c r="F1272" t="s">
        <v>806</v>
      </c>
      <c r="G1272">
        <v>-37300</v>
      </c>
      <c r="H1272" t="s">
        <v>171</v>
      </c>
      <c r="I1272" t="s">
        <v>192</v>
      </c>
    </row>
    <row r="1273" spans="1:9">
      <c r="A1273" s="50">
        <v>44854</v>
      </c>
      <c r="B1273" s="51">
        <v>0.7590856481481482</v>
      </c>
      <c r="C1273" t="s">
        <v>176</v>
      </c>
      <c r="D1273" t="s">
        <v>39</v>
      </c>
      <c r="E1273" t="s">
        <v>33</v>
      </c>
      <c r="F1273" t="s">
        <v>806</v>
      </c>
      <c r="G1273">
        <v>-37300</v>
      </c>
      <c r="H1273" t="s">
        <v>171</v>
      </c>
      <c r="I1273" t="s">
        <v>192</v>
      </c>
    </row>
    <row r="1274" spans="1:9">
      <c r="A1274" s="50">
        <v>44854</v>
      </c>
      <c r="B1274" s="51">
        <v>0.510162037037037</v>
      </c>
      <c r="C1274" t="s">
        <v>176</v>
      </c>
      <c r="D1274" t="s">
        <v>52</v>
      </c>
      <c r="E1274" t="s">
        <v>203</v>
      </c>
      <c r="F1274" t="s">
        <v>242</v>
      </c>
      <c r="G1274">
        <v>-3500</v>
      </c>
      <c r="H1274" t="s">
        <v>171</v>
      </c>
      <c r="I1274" t="s">
        <v>226</v>
      </c>
    </row>
    <row r="1275" spans="1:9">
      <c r="A1275" s="50">
        <v>44854</v>
      </c>
      <c r="B1275" s="51">
        <v>0.3745138888888889</v>
      </c>
      <c r="C1275" t="s">
        <v>173</v>
      </c>
      <c r="D1275" t="s">
        <v>173</v>
      </c>
      <c r="E1275" t="s">
        <v>33</v>
      </c>
      <c r="F1275" t="s">
        <v>302</v>
      </c>
      <c r="G1275">
        <v>17500</v>
      </c>
      <c r="H1275" t="s">
        <v>171</v>
      </c>
      <c r="I1275" t="s">
        <v>180</v>
      </c>
    </row>
    <row r="1276" spans="1:9">
      <c r="A1276" s="50">
        <v>44854</v>
      </c>
      <c r="B1276" s="51">
        <v>0.3744791666666666</v>
      </c>
      <c r="C1276" t="s">
        <v>169</v>
      </c>
      <c r="D1276" t="s">
        <v>32</v>
      </c>
      <c r="E1276" t="s">
        <v>33</v>
      </c>
      <c r="F1276" t="s">
        <v>884</v>
      </c>
      <c r="G1276">
        <v>17500</v>
      </c>
      <c r="H1276" t="s">
        <v>171</v>
      </c>
      <c r="I1276" t="s">
        <v>180</v>
      </c>
    </row>
    <row r="1277" spans="1:9">
      <c r="A1277" s="50">
        <v>44854</v>
      </c>
      <c r="B1277" s="51">
        <v>0.3716435185185185</v>
      </c>
      <c r="C1277" t="s">
        <v>173</v>
      </c>
      <c r="D1277" t="s">
        <v>173</v>
      </c>
      <c r="E1277" t="s">
        <v>33</v>
      </c>
      <c r="F1277" t="s">
        <v>885</v>
      </c>
      <c r="G1277">
        <v>17500</v>
      </c>
      <c r="H1277" t="s">
        <v>171</v>
      </c>
      <c r="I1277" t="s">
        <v>180</v>
      </c>
    </row>
    <row r="1278" spans="1:9">
      <c r="A1278" s="50">
        <v>44854</v>
      </c>
      <c r="B1278" s="51">
        <v>0.370787037037037</v>
      </c>
      <c r="C1278" t="s">
        <v>169</v>
      </c>
      <c r="D1278" t="s">
        <v>32</v>
      </c>
      <c r="E1278" t="s">
        <v>33</v>
      </c>
      <c r="F1278" t="s">
        <v>355</v>
      </c>
      <c r="G1278">
        <v>17500</v>
      </c>
      <c r="H1278" t="s">
        <v>171</v>
      </c>
      <c r="I1278" t="s">
        <v>180</v>
      </c>
    </row>
    <row r="1279" spans="1:9">
      <c r="A1279" s="50">
        <v>44854</v>
      </c>
      <c r="B1279" s="51">
        <v>0.3707291666666667</v>
      </c>
      <c r="C1279" t="s">
        <v>173</v>
      </c>
      <c r="D1279" t="s">
        <v>173</v>
      </c>
      <c r="E1279" t="s">
        <v>33</v>
      </c>
      <c r="F1279" t="s">
        <v>765</v>
      </c>
      <c r="G1279">
        <v>17500</v>
      </c>
      <c r="H1279" t="s">
        <v>171</v>
      </c>
      <c r="I1279" t="s">
        <v>180</v>
      </c>
    </row>
    <row r="1280" spans="1:9">
      <c r="A1280" s="50">
        <v>44853</v>
      </c>
      <c r="B1280" s="51">
        <v>0.8664236111111111</v>
      </c>
      <c r="C1280" t="s">
        <v>176</v>
      </c>
      <c r="D1280" t="s">
        <v>46</v>
      </c>
      <c r="E1280" t="s">
        <v>279</v>
      </c>
      <c r="F1280" t="s">
        <v>886</v>
      </c>
      <c r="G1280">
        <v>-105000</v>
      </c>
      <c r="H1280" t="s">
        <v>171</v>
      </c>
      <c r="I1280" t="s">
        <v>229</v>
      </c>
    </row>
    <row r="1281" spans="1:9">
      <c r="A1281" s="50">
        <v>44853</v>
      </c>
      <c r="B1281" s="51">
        <v>0.6682523148148148</v>
      </c>
      <c r="C1281" t="s">
        <v>176</v>
      </c>
      <c r="D1281" t="s">
        <v>47</v>
      </c>
      <c r="E1281" t="s">
        <v>653</v>
      </c>
      <c r="F1281" t="s">
        <v>887</v>
      </c>
      <c r="G1281">
        <v>-576894</v>
      </c>
      <c r="H1281" t="s">
        <v>171</v>
      </c>
      <c r="I1281" t="s">
        <v>226</v>
      </c>
    </row>
    <row r="1282" spans="1:9">
      <c r="A1282" s="50">
        <v>44853</v>
      </c>
      <c r="B1282" s="51">
        <v>0.5620138888888889</v>
      </c>
      <c r="C1282" t="s">
        <v>176</v>
      </c>
      <c r="D1282" t="s">
        <v>35</v>
      </c>
      <c r="E1282" t="s">
        <v>852</v>
      </c>
      <c r="F1282" t="s">
        <v>888</v>
      </c>
      <c r="G1282">
        <v>-260000</v>
      </c>
      <c r="H1282" t="s">
        <v>171</v>
      </c>
      <c r="I1282" t="s">
        <v>229</v>
      </c>
    </row>
    <row r="1283" spans="1:9">
      <c r="A1283" s="50">
        <v>44853</v>
      </c>
      <c r="B1283" s="51">
        <v>0.5524074074074075</v>
      </c>
      <c r="C1283" t="s">
        <v>176</v>
      </c>
      <c r="D1283" t="s">
        <v>35</v>
      </c>
      <c r="E1283" t="s">
        <v>702</v>
      </c>
      <c r="F1283" t="s">
        <v>838</v>
      </c>
      <c r="G1283">
        <v>-500642</v>
      </c>
      <c r="H1283" t="s">
        <v>171</v>
      </c>
      <c r="I1283" t="s">
        <v>69</v>
      </c>
    </row>
    <row r="1284" spans="1:9">
      <c r="A1284" s="50">
        <v>44853</v>
      </c>
      <c r="B1284" s="51">
        <v>0.3634375</v>
      </c>
      <c r="C1284" t="s">
        <v>176</v>
      </c>
      <c r="D1284" t="s">
        <v>50</v>
      </c>
      <c r="E1284" t="s">
        <v>889</v>
      </c>
      <c r="F1284" t="s">
        <v>876</v>
      </c>
      <c r="G1284">
        <v>-128412</v>
      </c>
      <c r="H1284" t="s">
        <v>171</v>
      </c>
      <c r="I1284" t="s">
        <v>229</v>
      </c>
    </row>
    <row r="1285" spans="1:9">
      <c r="A1285" s="50">
        <v>44852</v>
      </c>
      <c r="B1285" s="51">
        <v>0.8042939814814815</v>
      </c>
      <c r="C1285" t="s">
        <v>176</v>
      </c>
      <c r="D1285" t="s">
        <v>52</v>
      </c>
      <c r="E1285" t="s">
        <v>203</v>
      </c>
      <c r="F1285" t="s">
        <v>890</v>
      </c>
      <c r="G1285">
        <v>-187452</v>
      </c>
      <c r="H1285" t="s">
        <v>171</v>
      </c>
      <c r="I1285" t="s">
        <v>367</v>
      </c>
    </row>
    <row r="1286" spans="1:9">
      <c r="A1286" s="50">
        <v>44852</v>
      </c>
      <c r="B1286" s="51">
        <v>0.8017361111111111</v>
      </c>
      <c r="C1286" t="s">
        <v>176</v>
      </c>
      <c r="D1286" t="s">
        <v>52</v>
      </c>
      <c r="E1286" t="s">
        <v>203</v>
      </c>
      <c r="F1286" t="s">
        <v>890</v>
      </c>
      <c r="G1286">
        <v>-128412</v>
      </c>
      <c r="H1286" t="s">
        <v>171</v>
      </c>
      <c r="I1286" t="s">
        <v>367</v>
      </c>
    </row>
    <row r="1287" spans="1:9">
      <c r="A1287" s="50">
        <v>44852</v>
      </c>
      <c r="B1287" s="51">
        <v>0.5196643518518519</v>
      </c>
      <c r="C1287" t="s">
        <v>176</v>
      </c>
      <c r="D1287" t="s">
        <v>52</v>
      </c>
      <c r="E1287" t="s">
        <v>203</v>
      </c>
      <c r="F1287" t="s">
        <v>489</v>
      </c>
      <c r="G1287">
        <v>-7200</v>
      </c>
      <c r="H1287" t="s">
        <v>171</v>
      </c>
      <c r="I1287" t="s">
        <v>226</v>
      </c>
    </row>
    <row r="1288" spans="1:9">
      <c r="A1288" s="50">
        <v>44851</v>
      </c>
      <c r="B1288" s="51">
        <v>0.4243287037037037</v>
      </c>
      <c r="C1288" t="s">
        <v>169</v>
      </c>
      <c r="D1288" t="s">
        <v>28</v>
      </c>
      <c r="E1288" t="s">
        <v>33</v>
      </c>
      <c r="F1288" t="s">
        <v>688</v>
      </c>
      <c r="G1288">
        <v>10000</v>
      </c>
      <c r="H1288" t="s">
        <v>171</v>
      </c>
      <c r="I1288" t="s">
        <v>69</v>
      </c>
    </row>
    <row r="1289" spans="1:9">
      <c r="A1289" s="50">
        <v>44850</v>
      </c>
      <c r="B1289" s="51">
        <v>0.9088194444444444</v>
      </c>
      <c r="C1289" t="s">
        <v>176</v>
      </c>
      <c r="D1289" t="s">
        <v>46</v>
      </c>
      <c r="E1289" t="s">
        <v>196</v>
      </c>
      <c r="F1289" t="s">
        <v>197</v>
      </c>
      <c r="G1289">
        <v>-20900</v>
      </c>
      <c r="H1289" t="s">
        <v>171</v>
      </c>
      <c r="I1289" t="s">
        <v>192</v>
      </c>
    </row>
    <row r="1290" spans="1:9">
      <c r="A1290" s="50">
        <v>44850</v>
      </c>
      <c r="B1290" s="51">
        <v>0.8848842592592593</v>
      </c>
      <c r="C1290" t="s">
        <v>176</v>
      </c>
      <c r="D1290" t="s">
        <v>39</v>
      </c>
      <c r="E1290" t="s">
        <v>230</v>
      </c>
      <c r="F1290" t="s">
        <v>638</v>
      </c>
      <c r="G1290">
        <v>-7000</v>
      </c>
      <c r="H1290" t="s">
        <v>171</v>
      </c>
      <c r="I1290" t="s">
        <v>367</v>
      </c>
    </row>
    <row r="1291" spans="1:9">
      <c r="A1291" s="50">
        <v>44850</v>
      </c>
      <c r="B1291" s="51">
        <v>0.7836458333333334</v>
      </c>
      <c r="C1291" t="s">
        <v>176</v>
      </c>
      <c r="D1291" t="s">
        <v>44</v>
      </c>
      <c r="E1291" t="s">
        <v>238</v>
      </c>
      <c r="F1291" t="s">
        <v>891</v>
      </c>
      <c r="G1291">
        <v>-800</v>
      </c>
      <c r="H1291" t="s">
        <v>171</v>
      </c>
      <c r="I1291" t="s">
        <v>226</v>
      </c>
    </row>
    <row r="1292" spans="1:9">
      <c r="A1292" s="50">
        <v>44850</v>
      </c>
      <c r="B1292" s="51">
        <v>0.757650462962963</v>
      </c>
      <c r="C1292" t="s">
        <v>176</v>
      </c>
      <c r="D1292" t="s">
        <v>53</v>
      </c>
      <c r="E1292" t="s">
        <v>312</v>
      </c>
      <c r="F1292" t="s">
        <v>801</v>
      </c>
      <c r="G1292">
        <v>-10000</v>
      </c>
      <c r="H1292" t="s">
        <v>171</v>
      </c>
      <c r="I1292" t="s">
        <v>367</v>
      </c>
    </row>
    <row r="1293" spans="1:9">
      <c r="A1293" s="50">
        <v>44850</v>
      </c>
      <c r="B1293" s="51">
        <v>0.7540277777777777</v>
      </c>
      <c r="C1293" t="s">
        <v>176</v>
      </c>
      <c r="D1293" t="s">
        <v>53</v>
      </c>
      <c r="E1293" t="s">
        <v>312</v>
      </c>
      <c r="F1293" t="s">
        <v>892</v>
      </c>
      <c r="G1293">
        <v>-15000</v>
      </c>
      <c r="H1293" t="s">
        <v>171</v>
      </c>
      <c r="I1293" t="s">
        <v>226</v>
      </c>
    </row>
    <row r="1294" spans="1:9">
      <c r="A1294" s="50">
        <v>44850</v>
      </c>
      <c r="B1294" s="51">
        <v>0.6234953703703704</v>
      </c>
      <c r="C1294" t="s">
        <v>176</v>
      </c>
      <c r="D1294" t="s">
        <v>52</v>
      </c>
      <c r="E1294" t="s">
        <v>203</v>
      </c>
      <c r="F1294" t="s">
        <v>893</v>
      </c>
      <c r="G1294">
        <v>-20500</v>
      </c>
      <c r="H1294" t="s">
        <v>171</v>
      </c>
      <c r="I1294" t="s">
        <v>226</v>
      </c>
    </row>
    <row r="1295" spans="1:9">
      <c r="A1295" s="50">
        <v>44850</v>
      </c>
      <c r="B1295" s="51">
        <v>0.6150578703703704</v>
      </c>
      <c r="C1295" t="s">
        <v>176</v>
      </c>
      <c r="D1295" t="s">
        <v>44</v>
      </c>
      <c r="E1295" t="s">
        <v>894</v>
      </c>
      <c r="F1295" t="s">
        <v>895</v>
      </c>
      <c r="G1295">
        <v>-100000</v>
      </c>
      <c r="H1295" t="s">
        <v>171</v>
      </c>
      <c r="I1295" t="s">
        <v>367</v>
      </c>
    </row>
    <row r="1296" spans="1:9">
      <c r="A1296" s="50">
        <v>44850</v>
      </c>
      <c r="B1296" s="51">
        <v>0.5768287037037036</v>
      </c>
      <c r="C1296" t="s">
        <v>176</v>
      </c>
      <c r="D1296" t="s">
        <v>52</v>
      </c>
      <c r="E1296" t="s">
        <v>203</v>
      </c>
      <c r="F1296" t="s">
        <v>896</v>
      </c>
      <c r="G1296">
        <v>-18000</v>
      </c>
      <c r="H1296" t="s">
        <v>171</v>
      </c>
      <c r="I1296" t="s">
        <v>226</v>
      </c>
    </row>
    <row r="1297" spans="1:9">
      <c r="A1297" s="50">
        <v>44849</v>
      </c>
      <c r="B1297" s="51">
        <v>0.8563541666666666</v>
      </c>
      <c r="C1297" t="s">
        <v>176</v>
      </c>
      <c r="D1297" t="s">
        <v>40</v>
      </c>
      <c r="E1297" t="s">
        <v>262</v>
      </c>
      <c r="F1297" t="s">
        <v>897</v>
      </c>
      <c r="G1297">
        <v>-275</v>
      </c>
      <c r="H1297" t="s">
        <v>171</v>
      </c>
      <c r="I1297" t="s">
        <v>298</v>
      </c>
    </row>
    <row r="1298" spans="1:9">
      <c r="A1298" s="50">
        <v>44849</v>
      </c>
      <c r="B1298" s="51">
        <v>0.8563541666666666</v>
      </c>
      <c r="C1298" t="s">
        <v>176</v>
      </c>
      <c r="D1298" t="s">
        <v>52</v>
      </c>
      <c r="E1298" t="s">
        <v>203</v>
      </c>
      <c r="F1298" t="s">
        <v>897</v>
      </c>
      <c r="G1298">
        <v>-1425</v>
      </c>
      <c r="H1298" t="s">
        <v>171</v>
      </c>
      <c r="I1298" t="s">
        <v>205</v>
      </c>
    </row>
    <row r="1299" spans="1:9">
      <c r="A1299" s="50">
        <v>44849</v>
      </c>
      <c r="B1299" s="51">
        <v>0.6670601851851852</v>
      </c>
      <c r="C1299" t="s">
        <v>176</v>
      </c>
      <c r="D1299" t="s">
        <v>39</v>
      </c>
      <c r="E1299" t="s">
        <v>230</v>
      </c>
      <c r="F1299" t="s">
        <v>485</v>
      </c>
      <c r="G1299">
        <v>-7300</v>
      </c>
      <c r="H1299" t="s">
        <v>171</v>
      </c>
      <c r="I1299" t="s">
        <v>226</v>
      </c>
    </row>
    <row r="1300" spans="1:9">
      <c r="A1300" s="50">
        <v>44849</v>
      </c>
      <c r="B1300" s="51">
        <v>0.6552546296296297</v>
      </c>
      <c r="C1300" t="s">
        <v>173</v>
      </c>
      <c r="D1300" t="s">
        <v>173</v>
      </c>
      <c r="E1300" t="s">
        <v>33</v>
      </c>
      <c r="F1300" t="s">
        <v>352</v>
      </c>
      <c r="G1300">
        <v>150000</v>
      </c>
      <c r="H1300" t="s">
        <v>171</v>
      </c>
      <c r="I1300" t="s">
        <v>180</v>
      </c>
    </row>
    <row r="1301" spans="1:9">
      <c r="A1301" s="50">
        <v>44849</v>
      </c>
      <c r="B1301" s="51">
        <v>0.5331481481481481</v>
      </c>
      <c r="C1301" t="s">
        <v>176</v>
      </c>
      <c r="D1301" t="s">
        <v>39</v>
      </c>
      <c r="E1301" t="s">
        <v>230</v>
      </c>
      <c r="F1301" t="s">
        <v>898</v>
      </c>
      <c r="G1301">
        <v>-8000</v>
      </c>
      <c r="H1301" t="s">
        <v>171</v>
      </c>
      <c r="I1301" t="s">
        <v>367</v>
      </c>
    </row>
    <row r="1302" spans="1:9">
      <c r="A1302" s="50">
        <v>44849</v>
      </c>
      <c r="B1302" s="51">
        <v>0.5283796296296296</v>
      </c>
      <c r="C1302" t="s">
        <v>173</v>
      </c>
      <c r="D1302" t="s">
        <v>173</v>
      </c>
      <c r="E1302" t="s">
        <v>33</v>
      </c>
      <c r="F1302" t="s">
        <v>352</v>
      </c>
      <c r="G1302">
        <v>100000</v>
      </c>
      <c r="H1302" t="s">
        <v>171</v>
      </c>
      <c r="I1302" t="s">
        <v>180</v>
      </c>
    </row>
    <row r="1303" spans="1:9">
      <c r="A1303" s="50">
        <v>44849</v>
      </c>
      <c r="B1303" s="51">
        <v>0.4430671296296296</v>
      </c>
      <c r="C1303" t="s">
        <v>176</v>
      </c>
      <c r="D1303" t="s">
        <v>44</v>
      </c>
      <c r="E1303" t="s">
        <v>238</v>
      </c>
      <c r="F1303" t="s">
        <v>899</v>
      </c>
      <c r="G1303">
        <v>-4000</v>
      </c>
      <c r="H1303" t="s">
        <v>171</v>
      </c>
      <c r="I1303" t="s">
        <v>367</v>
      </c>
    </row>
    <row r="1304" spans="1:9">
      <c r="A1304" s="50">
        <v>44849</v>
      </c>
      <c r="B1304" s="51">
        <v>0.3636689814814815</v>
      </c>
      <c r="C1304" t="s">
        <v>176</v>
      </c>
      <c r="D1304" t="s">
        <v>44</v>
      </c>
      <c r="E1304" t="s">
        <v>413</v>
      </c>
      <c r="F1304" t="s">
        <v>900</v>
      </c>
      <c r="G1304">
        <v>-10000</v>
      </c>
      <c r="H1304" t="s">
        <v>171</v>
      </c>
      <c r="I1304" t="s">
        <v>367</v>
      </c>
    </row>
    <row r="1305" spans="1:9">
      <c r="A1305" s="50">
        <v>44849</v>
      </c>
      <c r="B1305" s="51">
        <v>0.3596527777777778</v>
      </c>
      <c r="C1305" t="s">
        <v>176</v>
      </c>
      <c r="D1305" t="s">
        <v>39</v>
      </c>
      <c r="E1305" t="s">
        <v>230</v>
      </c>
      <c r="F1305" t="s">
        <v>826</v>
      </c>
      <c r="G1305">
        <v>-5900</v>
      </c>
      <c r="H1305" t="s">
        <v>171</v>
      </c>
      <c r="I1305" t="s">
        <v>367</v>
      </c>
    </row>
    <row r="1306" spans="1:9">
      <c r="A1306" s="50">
        <v>44848</v>
      </c>
      <c r="B1306" s="51">
        <v>0.8421064814814815</v>
      </c>
      <c r="C1306" t="s">
        <v>169</v>
      </c>
      <c r="D1306" t="s">
        <v>30</v>
      </c>
      <c r="E1306" t="s">
        <v>33</v>
      </c>
      <c r="F1306" t="s">
        <v>901</v>
      </c>
      <c r="G1306">
        <v>7000</v>
      </c>
      <c r="H1306" t="s">
        <v>171</v>
      </c>
      <c r="I1306" t="s">
        <v>69</v>
      </c>
    </row>
    <row r="1307" spans="1:9">
      <c r="A1307" s="50">
        <v>44848</v>
      </c>
      <c r="B1307" s="51">
        <v>0.7909606481481481</v>
      </c>
      <c r="C1307" t="s">
        <v>176</v>
      </c>
      <c r="D1307" t="s">
        <v>40</v>
      </c>
      <c r="E1307" t="s">
        <v>177</v>
      </c>
      <c r="F1307" t="s">
        <v>902</v>
      </c>
      <c r="G1307">
        <v>-550000</v>
      </c>
      <c r="H1307" t="s">
        <v>171</v>
      </c>
      <c r="I1307" t="s">
        <v>69</v>
      </c>
    </row>
    <row r="1308" spans="1:9">
      <c r="A1308" s="50">
        <v>44848</v>
      </c>
      <c r="B1308" s="51">
        <v>0.7901041666666667</v>
      </c>
      <c r="C1308" t="s">
        <v>176</v>
      </c>
      <c r="D1308" t="s">
        <v>40</v>
      </c>
      <c r="E1308" t="s">
        <v>177</v>
      </c>
      <c r="F1308" t="s">
        <v>903</v>
      </c>
      <c r="G1308">
        <v>-1000000</v>
      </c>
      <c r="H1308" t="s">
        <v>171</v>
      </c>
      <c r="I1308" t="s">
        <v>69</v>
      </c>
    </row>
    <row r="1309" spans="1:9">
      <c r="A1309" s="50">
        <v>44848</v>
      </c>
      <c r="B1309" s="51">
        <v>0.7772800925925926</v>
      </c>
      <c r="C1309" t="s">
        <v>176</v>
      </c>
      <c r="D1309" t="s">
        <v>33</v>
      </c>
      <c r="E1309" t="s">
        <v>33</v>
      </c>
      <c r="F1309" t="s">
        <v>857</v>
      </c>
      <c r="G1309">
        <v>-180</v>
      </c>
      <c r="H1309" t="s">
        <v>171</v>
      </c>
      <c r="I1309" t="s">
        <v>298</v>
      </c>
    </row>
    <row r="1310" spans="1:9">
      <c r="A1310" s="50">
        <v>44848</v>
      </c>
      <c r="B1310" s="51">
        <v>0.7436689814814815</v>
      </c>
      <c r="C1310" t="s">
        <v>173</v>
      </c>
      <c r="D1310" t="s">
        <v>181</v>
      </c>
      <c r="E1310" t="s">
        <v>33</v>
      </c>
      <c r="F1310" t="s">
        <v>7</v>
      </c>
      <c r="G1310">
        <v>1250000</v>
      </c>
      <c r="H1310" t="s">
        <v>171</v>
      </c>
      <c r="I1310" t="s">
        <v>69</v>
      </c>
    </row>
    <row r="1311" spans="1:9">
      <c r="A1311" s="50">
        <v>44848</v>
      </c>
      <c r="B1311" s="51">
        <v>0.7436574074074074</v>
      </c>
      <c r="C1311" t="s">
        <v>173</v>
      </c>
      <c r="D1311" t="s">
        <v>181</v>
      </c>
      <c r="E1311" t="s">
        <v>33</v>
      </c>
      <c r="F1311" t="s">
        <v>183</v>
      </c>
      <c r="G1311">
        <v>-1250000</v>
      </c>
      <c r="H1311" t="s">
        <v>171</v>
      </c>
      <c r="I1311" t="s">
        <v>180</v>
      </c>
    </row>
    <row r="1312" spans="1:9">
      <c r="A1312" s="50">
        <v>44848</v>
      </c>
      <c r="B1312" s="51">
        <v>0.7433333333333333</v>
      </c>
      <c r="C1312" t="s">
        <v>173</v>
      </c>
      <c r="D1312" t="s">
        <v>173</v>
      </c>
      <c r="E1312" t="s">
        <v>33</v>
      </c>
      <c r="F1312" t="s">
        <v>352</v>
      </c>
      <c r="G1312">
        <v>1250000</v>
      </c>
      <c r="H1312" t="s">
        <v>171</v>
      </c>
      <c r="I1312" t="s">
        <v>180</v>
      </c>
    </row>
    <row r="1313" spans="1:9">
      <c r="A1313" s="50">
        <v>44848</v>
      </c>
      <c r="B1313" s="51">
        <v>0.5366898148148148</v>
      </c>
      <c r="C1313" t="s">
        <v>176</v>
      </c>
      <c r="D1313" t="s">
        <v>52</v>
      </c>
      <c r="E1313" t="s">
        <v>203</v>
      </c>
      <c r="F1313" t="s">
        <v>308</v>
      </c>
      <c r="G1313">
        <v>-7700</v>
      </c>
      <c r="H1313" t="s">
        <v>171</v>
      </c>
      <c r="I1313" t="s">
        <v>226</v>
      </c>
    </row>
    <row r="1314" spans="1:9">
      <c r="A1314" s="50">
        <v>44847</v>
      </c>
      <c r="B1314" s="51">
        <v>0.7954282407407407</v>
      </c>
      <c r="C1314" t="s">
        <v>176</v>
      </c>
      <c r="D1314" t="s">
        <v>40</v>
      </c>
      <c r="E1314" t="s">
        <v>364</v>
      </c>
      <c r="F1314" t="s">
        <v>223</v>
      </c>
      <c r="G1314">
        <v>-477650</v>
      </c>
      <c r="H1314" t="s">
        <v>171</v>
      </c>
      <c r="I1314" t="s">
        <v>69</v>
      </c>
    </row>
    <row r="1315" spans="1:9">
      <c r="A1315" s="50">
        <v>44847</v>
      </c>
      <c r="B1315" s="51">
        <v>0.6077777777777778</v>
      </c>
      <c r="C1315" t="s">
        <v>169</v>
      </c>
      <c r="D1315" t="s">
        <v>30</v>
      </c>
      <c r="E1315" t="s">
        <v>33</v>
      </c>
      <c r="F1315" t="s">
        <v>530</v>
      </c>
      <c r="G1315">
        <v>55000</v>
      </c>
      <c r="H1315" t="s">
        <v>171</v>
      </c>
      <c r="I1315" t="s">
        <v>69</v>
      </c>
    </row>
    <row r="1316" spans="1:9">
      <c r="A1316" s="50">
        <v>44847</v>
      </c>
      <c r="B1316" s="51">
        <v>0.6028356481481482</v>
      </c>
      <c r="C1316" t="s">
        <v>176</v>
      </c>
      <c r="D1316" t="s">
        <v>51</v>
      </c>
      <c r="E1316" t="s">
        <v>194</v>
      </c>
      <c r="F1316" t="s">
        <v>904</v>
      </c>
      <c r="G1316">
        <v>-55000</v>
      </c>
      <c r="H1316" t="s">
        <v>171</v>
      </c>
      <c r="I1316" t="s">
        <v>367</v>
      </c>
    </row>
    <row r="1317" spans="1:9">
      <c r="A1317" s="50">
        <v>44846</v>
      </c>
      <c r="B1317" s="51">
        <v>0.5466898148148148</v>
      </c>
      <c r="C1317" t="s">
        <v>176</v>
      </c>
      <c r="D1317" t="s">
        <v>52</v>
      </c>
      <c r="E1317" t="s">
        <v>203</v>
      </c>
      <c r="F1317" t="s">
        <v>308</v>
      </c>
      <c r="G1317">
        <v>-6860</v>
      </c>
      <c r="H1317" t="s">
        <v>171</v>
      </c>
      <c r="I1317" t="s">
        <v>226</v>
      </c>
    </row>
    <row r="1318" spans="1:9">
      <c r="A1318" s="50">
        <v>44845</v>
      </c>
      <c r="B1318" s="51">
        <v>0.9639583333333334</v>
      </c>
      <c r="C1318" t="s">
        <v>176</v>
      </c>
      <c r="D1318" t="s">
        <v>44</v>
      </c>
      <c r="E1318" t="s">
        <v>381</v>
      </c>
      <c r="F1318" t="s">
        <v>382</v>
      </c>
      <c r="G1318">
        <v>-10450</v>
      </c>
      <c r="H1318" t="s">
        <v>171</v>
      </c>
      <c r="I1318" t="s">
        <v>367</v>
      </c>
    </row>
    <row r="1319" spans="1:9">
      <c r="A1319" s="50">
        <v>44845</v>
      </c>
      <c r="B1319" s="51">
        <v>0.8348148148148148</v>
      </c>
      <c r="C1319" t="s">
        <v>176</v>
      </c>
      <c r="D1319" t="s">
        <v>33</v>
      </c>
      <c r="E1319" t="s">
        <v>33</v>
      </c>
      <c r="F1319" t="s">
        <v>857</v>
      </c>
      <c r="G1319">
        <v>-270</v>
      </c>
      <c r="H1319" t="s">
        <v>171</v>
      </c>
      <c r="I1319" t="s">
        <v>298</v>
      </c>
    </row>
    <row r="1320" spans="1:9">
      <c r="A1320" s="50">
        <v>44845</v>
      </c>
      <c r="B1320" s="51">
        <v>0.7610185185185185</v>
      </c>
      <c r="C1320" t="s">
        <v>173</v>
      </c>
      <c r="D1320" t="s">
        <v>181</v>
      </c>
      <c r="E1320" t="s">
        <v>33</v>
      </c>
      <c r="F1320" t="s">
        <v>183</v>
      </c>
      <c r="G1320">
        <v>30000</v>
      </c>
      <c r="H1320" t="s">
        <v>171</v>
      </c>
      <c r="I1320" t="s">
        <v>180</v>
      </c>
    </row>
    <row r="1321" spans="1:9">
      <c r="A1321" s="50">
        <v>44845</v>
      </c>
      <c r="B1321" s="51">
        <v>0.7610185185185185</v>
      </c>
      <c r="C1321" t="s">
        <v>173</v>
      </c>
      <c r="D1321" t="s">
        <v>173</v>
      </c>
      <c r="E1321" t="s">
        <v>33</v>
      </c>
      <c r="F1321" t="s">
        <v>905</v>
      </c>
      <c r="G1321">
        <v>-50000</v>
      </c>
      <c r="H1321" t="s">
        <v>171</v>
      </c>
      <c r="I1321" t="s">
        <v>180</v>
      </c>
    </row>
    <row r="1322" spans="1:9">
      <c r="A1322" s="50">
        <v>44845</v>
      </c>
      <c r="B1322" s="51">
        <v>0.7610185185185185</v>
      </c>
      <c r="C1322" t="s">
        <v>173</v>
      </c>
      <c r="D1322" t="s">
        <v>173</v>
      </c>
      <c r="E1322" t="s">
        <v>33</v>
      </c>
      <c r="F1322" t="s">
        <v>182</v>
      </c>
      <c r="G1322">
        <v>-30000</v>
      </c>
      <c r="H1322" t="s">
        <v>171</v>
      </c>
      <c r="I1322" t="s">
        <v>69</v>
      </c>
    </row>
    <row r="1323" spans="1:9">
      <c r="A1323" s="50">
        <v>44845</v>
      </c>
      <c r="B1323" s="51">
        <v>0.7073842592592593</v>
      </c>
      <c r="C1323" t="s">
        <v>173</v>
      </c>
      <c r="D1323" t="s">
        <v>173</v>
      </c>
      <c r="E1323" t="s">
        <v>33</v>
      </c>
      <c r="F1323" t="s">
        <v>352</v>
      </c>
      <c r="G1323">
        <v>27200</v>
      </c>
      <c r="H1323" t="s">
        <v>171</v>
      </c>
      <c r="I1323" t="s">
        <v>180</v>
      </c>
    </row>
    <row r="1324" spans="1:9">
      <c r="A1324" s="50">
        <v>44845</v>
      </c>
      <c r="B1324" s="51">
        <v>0.2755902777777778</v>
      </c>
      <c r="C1324" t="s">
        <v>176</v>
      </c>
      <c r="D1324" t="s">
        <v>40</v>
      </c>
      <c r="E1324" t="s">
        <v>177</v>
      </c>
      <c r="F1324" t="s">
        <v>482</v>
      </c>
      <c r="G1324">
        <v>-900</v>
      </c>
      <c r="H1324" t="s">
        <v>171</v>
      </c>
      <c r="I1324" t="s">
        <v>69</v>
      </c>
    </row>
    <row r="1325" spans="1:9">
      <c r="A1325" s="50">
        <v>44844</v>
      </c>
      <c r="B1325" s="51">
        <v>0.8110879629629629</v>
      </c>
      <c r="C1325" t="s">
        <v>176</v>
      </c>
      <c r="D1325" t="s">
        <v>52</v>
      </c>
      <c r="E1325" t="s">
        <v>203</v>
      </c>
      <c r="F1325" t="s">
        <v>677</v>
      </c>
      <c r="G1325">
        <v>-1400</v>
      </c>
      <c r="H1325" t="s">
        <v>171</v>
      </c>
      <c r="I1325" t="s">
        <v>229</v>
      </c>
    </row>
    <row r="1326" spans="1:9">
      <c r="A1326" s="50">
        <v>44844</v>
      </c>
      <c r="B1326" s="51">
        <v>0.808587962962963</v>
      </c>
      <c r="C1326" t="s">
        <v>176</v>
      </c>
      <c r="D1326" t="s">
        <v>46</v>
      </c>
      <c r="E1326" t="s">
        <v>383</v>
      </c>
      <c r="F1326" t="s">
        <v>906</v>
      </c>
      <c r="G1326">
        <v>-14900</v>
      </c>
      <c r="H1326" t="s">
        <v>171</v>
      </c>
      <c r="I1326" t="s">
        <v>229</v>
      </c>
    </row>
    <row r="1327" spans="1:9">
      <c r="A1327" s="50">
        <v>44844</v>
      </c>
      <c r="B1327" s="51">
        <v>0.8033333333333333</v>
      </c>
      <c r="C1327" t="s">
        <v>176</v>
      </c>
      <c r="D1327" t="s">
        <v>43</v>
      </c>
      <c r="E1327" t="s">
        <v>599</v>
      </c>
      <c r="F1327" t="s">
        <v>600</v>
      </c>
      <c r="G1327">
        <v>-20000</v>
      </c>
      <c r="H1327" t="s">
        <v>171</v>
      </c>
      <c r="I1327" t="s">
        <v>226</v>
      </c>
    </row>
    <row r="1328" spans="1:9">
      <c r="A1328" s="50">
        <v>44844</v>
      </c>
      <c r="B1328" s="51">
        <v>0.7340509259259259</v>
      </c>
      <c r="C1328" t="s">
        <v>176</v>
      </c>
      <c r="D1328" t="s">
        <v>50</v>
      </c>
      <c r="E1328" t="s">
        <v>245</v>
      </c>
      <c r="F1328" t="s">
        <v>586</v>
      </c>
      <c r="G1328">
        <v>-50000</v>
      </c>
      <c r="H1328" t="s">
        <v>171</v>
      </c>
      <c r="I1328" t="s">
        <v>226</v>
      </c>
    </row>
    <row r="1329" spans="1:9">
      <c r="A1329" s="50">
        <v>44844</v>
      </c>
      <c r="B1329" s="51">
        <v>0.6323263888888889</v>
      </c>
      <c r="C1329" t="s">
        <v>176</v>
      </c>
      <c r="D1329" t="s">
        <v>50</v>
      </c>
      <c r="E1329" t="s">
        <v>411</v>
      </c>
      <c r="F1329" t="s">
        <v>745</v>
      </c>
      <c r="G1329">
        <v>-1600</v>
      </c>
      <c r="H1329" t="s">
        <v>171</v>
      </c>
      <c r="I1329" t="s">
        <v>229</v>
      </c>
    </row>
    <row r="1330" spans="1:9">
      <c r="A1330" s="50">
        <v>44844</v>
      </c>
      <c r="B1330" s="51">
        <v>0.5518518518518518</v>
      </c>
      <c r="C1330" t="s">
        <v>176</v>
      </c>
      <c r="D1330" t="s">
        <v>46</v>
      </c>
      <c r="E1330" t="s">
        <v>279</v>
      </c>
      <c r="F1330" t="s">
        <v>907</v>
      </c>
      <c r="G1330">
        <v>-14000</v>
      </c>
      <c r="H1330" t="s">
        <v>171</v>
      </c>
      <c r="I1330" t="s">
        <v>229</v>
      </c>
    </row>
    <row r="1331" spans="1:9">
      <c r="A1331" s="50">
        <v>44843</v>
      </c>
      <c r="B1331" s="51">
        <v>0.8348958333333333</v>
      </c>
      <c r="C1331" t="s">
        <v>173</v>
      </c>
      <c r="D1331" t="s">
        <v>181</v>
      </c>
      <c r="E1331" t="s">
        <v>33</v>
      </c>
      <c r="F1331" t="s">
        <v>183</v>
      </c>
      <c r="G1331">
        <v>27500</v>
      </c>
      <c r="H1331" t="s">
        <v>171</v>
      </c>
      <c r="I1331" t="s">
        <v>180</v>
      </c>
    </row>
    <row r="1332" spans="1:9">
      <c r="A1332" s="50">
        <v>44843</v>
      </c>
      <c r="B1332" s="51">
        <v>0.8348958333333333</v>
      </c>
      <c r="C1332" t="s">
        <v>173</v>
      </c>
      <c r="D1332" t="s">
        <v>173</v>
      </c>
      <c r="E1332" t="s">
        <v>33</v>
      </c>
      <c r="F1332" t="s">
        <v>197</v>
      </c>
      <c r="G1332">
        <v>-27500</v>
      </c>
      <c r="H1332" t="s">
        <v>171</v>
      </c>
      <c r="I1332" t="s">
        <v>192</v>
      </c>
    </row>
    <row r="1333" spans="1:9">
      <c r="A1333" s="50">
        <v>44843</v>
      </c>
      <c r="B1333" s="51">
        <v>0.6241435185185186</v>
      </c>
      <c r="C1333" t="s">
        <v>176</v>
      </c>
      <c r="D1333" t="s">
        <v>48</v>
      </c>
      <c r="E1333" t="s">
        <v>227</v>
      </c>
      <c r="F1333" t="s">
        <v>228</v>
      </c>
      <c r="G1333">
        <v>-34890</v>
      </c>
      <c r="H1333" t="s">
        <v>171</v>
      </c>
      <c r="I1333" t="s">
        <v>229</v>
      </c>
    </row>
    <row r="1334" spans="1:9">
      <c r="A1334" s="50">
        <v>44842</v>
      </c>
      <c r="B1334" s="51">
        <v>0.9033449074074074</v>
      </c>
      <c r="C1334" t="s">
        <v>176</v>
      </c>
      <c r="D1334" t="s">
        <v>44</v>
      </c>
      <c r="E1334" t="s">
        <v>256</v>
      </c>
      <c r="F1334" t="s">
        <v>908</v>
      </c>
      <c r="G1334">
        <v>-10000</v>
      </c>
      <c r="H1334" t="s">
        <v>171</v>
      </c>
      <c r="I1334" t="s">
        <v>226</v>
      </c>
    </row>
    <row r="1335" spans="1:9">
      <c r="A1335" s="50">
        <v>44842</v>
      </c>
      <c r="B1335" s="51">
        <v>0.8944212962962963</v>
      </c>
      <c r="C1335" t="s">
        <v>176</v>
      </c>
      <c r="D1335" t="s">
        <v>52</v>
      </c>
      <c r="E1335" t="s">
        <v>203</v>
      </c>
      <c r="F1335" t="s">
        <v>909</v>
      </c>
      <c r="G1335">
        <v>-17200</v>
      </c>
      <c r="H1335" t="s">
        <v>171</v>
      </c>
      <c r="I1335" t="s">
        <v>226</v>
      </c>
    </row>
    <row r="1336" spans="1:9">
      <c r="A1336" s="50">
        <v>44842</v>
      </c>
      <c r="B1336" s="51">
        <v>0.5709606481481482</v>
      </c>
      <c r="C1336" t="s">
        <v>176</v>
      </c>
      <c r="D1336" t="s">
        <v>40</v>
      </c>
      <c r="E1336" t="s">
        <v>177</v>
      </c>
      <c r="F1336" t="s">
        <v>910</v>
      </c>
      <c r="G1336">
        <v>-15000</v>
      </c>
      <c r="H1336" t="s">
        <v>171</v>
      </c>
      <c r="I1336" t="s">
        <v>69</v>
      </c>
    </row>
    <row r="1337" spans="1:9">
      <c r="A1337" s="50">
        <v>44842</v>
      </c>
      <c r="B1337" s="51">
        <v>0.5606481481481481</v>
      </c>
      <c r="C1337" t="s">
        <v>176</v>
      </c>
      <c r="D1337" t="s">
        <v>52</v>
      </c>
      <c r="E1337" t="s">
        <v>203</v>
      </c>
      <c r="F1337" t="s">
        <v>911</v>
      </c>
      <c r="G1337">
        <v>-8000</v>
      </c>
      <c r="H1337" t="s">
        <v>171</v>
      </c>
      <c r="I1337" t="s">
        <v>226</v>
      </c>
    </row>
    <row r="1338" spans="1:9">
      <c r="A1338" s="50">
        <v>44842</v>
      </c>
      <c r="B1338" s="51">
        <v>0.5352546296296297</v>
      </c>
      <c r="C1338" t="s">
        <v>176</v>
      </c>
      <c r="D1338" t="s">
        <v>46</v>
      </c>
      <c r="E1338" t="s">
        <v>295</v>
      </c>
      <c r="F1338" t="s">
        <v>912</v>
      </c>
      <c r="G1338">
        <v>-11500</v>
      </c>
      <c r="H1338" t="s">
        <v>171</v>
      </c>
      <c r="I1338" t="s">
        <v>226</v>
      </c>
    </row>
    <row r="1339" spans="1:9">
      <c r="A1339" s="50">
        <v>44842</v>
      </c>
      <c r="B1339" s="51">
        <v>0.5032291666666666</v>
      </c>
      <c r="C1339" t="s">
        <v>176</v>
      </c>
      <c r="D1339" t="s">
        <v>44</v>
      </c>
      <c r="E1339" t="s">
        <v>413</v>
      </c>
      <c r="F1339" t="s">
        <v>529</v>
      </c>
      <c r="G1339">
        <v>-79480</v>
      </c>
      <c r="H1339" t="s">
        <v>171</v>
      </c>
      <c r="I1339" t="s">
        <v>226</v>
      </c>
    </row>
    <row r="1340" spans="1:9">
      <c r="A1340" s="50">
        <v>44841</v>
      </c>
      <c r="B1340" s="51">
        <v>0.7810300925925926</v>
      </c>
      <c r="C1340" t="s">
        <v>176</v>
      </c>
      <c r="D1340" t="s">
        <v>46</v>
      </c>
      <c r="E1340" t="s">
        <v>383</v>
      </c>
      <c r="F1340" t="s">
        <v>913</v>
      </c>
      <c r="G1340">
        <v>-9000</v>
      </c>
      <c r="H1340" t="s">
        <v>171</v>
      </c>
      <c r="I1340" t="s">
        <v>226</v>
      </c>
    </row>
    <row r="1341" spans="1:9">
      <c r="A1341" s="50">
        <v>44841</v>
      </c>
      <c r="B1341" s="51">
        <v>0.4723263888888889</v>
      </c>
      <c r="C1341" t="s">
        <v>169</v>
      </c>
      <c r="D1341" t="s">
        <v>28</v>
      </c>
      <c r="E1341" t="s">
        <v>33</v>
      </c>
      <c r="F1341" t="s">
        <v>387</v>
      </c>
      <c r="G1341">
        <v>57360</v>
      </c>
      <c r="H1341" t="s">
        <v>171</v>
      </c>
      <c r="I1341" t="s">
        <v>67</v>
      </c>
    </row>
    <row r="1342" spans="1:9">
      <c r="A1342" s="50">
        <v>44841</v>
      </c>
      <c r="B1342" s="51">
        <v>0.4722222222222222</v>
      </c>
      <c r="C1342" t="s">
        <v>173</v>
      </c>
      <c r="D1342" t="s">
        <v>181</v>
      </c>
      <c r="E1342" t="s">
        <v>33</v>
      </c>
      <c r="F1342" t="s">
        <v>399</v>
      </c>
      <c r="G1342">
        <v>-23125128</v>
      </c>
      <c r="H1342" t="s">
        <v>171</v>
      </c>
      <c r="I1342" t="s">
        <v>67</v>
      </c>
    </row>
    <row r="1343" spans="1:9">
      <c r="A1343" s="50">
        <v>44841</v>
      </c>
      <c r="B1343" s="51">
        <v>0.46875</v>
      </c>
      <c r="C1343" t="s">
        <v>173</v>
      </c>
      <c r="D1343" t="s">
        <v>181</v>
      </c>
      <c r="E1343" t="s">
        <v>33</v>
      </c>
      <c r="F1343" t="s">
        <v>7</v>
      </c>
      <c r="G1343">
        <v>-23400500</v>
      </c>
      <c r="H1343" t="s">
        <v>171</v>
      </c>
      <c r="I1343" t="s">
        <v>66</v>
      </c>
    </row>
    <row r="1344" spans="1:9">
      <c r="A1344" s="50">
        <v>44841</v>
      </c>
      <c r="B1344" s="51">
        <v>0.46875</v>
      </c>
      <c r="C1344" t="s">
        <v>173</v>
      </c>
      <c r="D1344" t="s">
        <v>181</v>
      </c>
      <c r="E1344" t="s">
        <v>33</v>
      </c>
      <c r="F1344" t="s">
        <v>7</v>
      </c>
      <c r="G1344">
        <v>23400000</v>
      </c>
      <c r="H1344" t="s">
        <v>171</v>
      </c>
      <c r="I1344" t="s">
        <v>67</v>
      </c>
    </row>
    <row r="1345" spans="1:9">
      <c r="A1345" s="50">
        <v>44841</v>
      </c>
      <c r="B1345" s="51">
        <v>0.3180555555555555</v>
      </c>
      <c r="C1345" t="s">
        <v>173</v>
      </c>
      <c r="D1345" t="s">
        <v>181</v>
      </c>
      <c r="E1345" t="s">
        <v>33</v>
      </c>
      <c r="F1345" t="s">
        <v>914</v>
      </c>
      <c r="G1345">
        <v>23340170</v>
      </c>
      <c r="H1345" t="s">
        <v>171</v>
      </c>
      <c r="I1345" t="s">
        <v>66</v>
      </c>
    </row>
    <row r="1346" spans="1:9">
      <c r="A1346" s="50">
        <v>44841</v>
      </c>
      <c r="B1346" s="51">
        <v>0.04142361111111111</v>
      </c>
      <c r="C1346" t="s">
        <v>176</v>
      </c>
      <c r="D1346" t="s">
        <v>39</v>
      </c>
      <c r="E1346" t="s">
        <v>230</v>
      </c>
      <c r="F1346" t="s">
        <v>826</v>
      </c>
      <c r="G1346">
        <v>-10500</v>
      </c>
      <c r="H1346" t="s">
        <v>171</v>
      </c>
      <c r="I1346" t="s">
        <v>367</v>
      </c>
    </row>
    <row r="1347" spans="1:9">
      <c r="A1347" s="50">
        <v>44841</v>
      </c>
      <c r="B1347" s="51">
        <v>0.02004629629629629</v>
      </c>
      <c r="C1347" t="s">
        <v>176</v>
      </c>
      <c r="D1347" t="s">
        <v>39</v>
      </c>
      <c r="E1347" t="s">
        <v>230</v>
      </c>
      <c r="F1347" t="s">
        <v>915</v>
      </c>
      <c r="G1347">
        <v>-9900</v>
      </c>
      <c r="H1347" t="s">
        <v>171</v>
      </c>
      <c r="I1347" t="s">
        <v>229</v>
      </c>
    </row>
    <row r="1348" spans="1:9">
      <c r="A1348" s="50">
        <v>44840</v>
      </c>
      <c r="B1348" s="51">
        <v>0.9384606481481481</v>
      </c>
      <c r="C1348" t="s">
        <v>176</v>
      </c>
      <c r="D1348" t="s">
        <v>44</v>
      </c>
      <c r="E1348" t="s">
        <v>238</v>
      </c>
      <c r="F1348" t="s">
        <v>677</v>
      </c>
      <c r="G1348">
        <v>-6500</v>
      </c>
      <c r="H1348" t="s">
        <v>171</v>
      </c>
      <c r="I1348" t="s">
        <v>226</v>
      </c>
    </row>
    <row r="1349" spans="1:9">
      <c r="A1349" s="50">
        <v>44840</v>
      </c>
      <c r="B1349" s="51">
        <v>0.8798958333333333</v>
      </c>
      <c r="C1349" t="s">
        <v>173</v>
      </c>
      <c r="D1349" t="s">
        <v>181</v>
      </c>
      <c r="E1349" t="s">
        <v>33</v>
      </c>
      <c r="F1349" t="s">
        <v>183</v>
      </c>
      <c r="G1349">
        <v>13300</v>
      </c>
      <c r="H1349" t="s">
        <v>171</v>
      </c>
      <c r="I1349" t="s">
        <v>180</v>
      </c>
    </row>
    <row r="1350" spans="1:9">
      <c r="A1350" s="50">
        <v>44840</v>
      </c>
      <c r="B1350" s="51">
        <v>0.8798958333333333</v>
      </c>
      <c r="C1350" t="s">
        <v>176</v>
      </c>
      <c r="D1350" t="s">
        <v>36</v>
      </c>
      <c r="E1350" t="s">
        <v>380</v>
      </c>
      <c r="F1350" t="s">
        <v>303</v>
      </c>
      <c r="G1350">
        <v>-17900</v>
      </c>
      <c r="H1350" t="s">
        <v>171</v>
      </c>
      <c r="I1350" t="s">
        <v>192</v>
      </c>
    </row>
    <row r="1351" spans="1:9">
      <c r="A1351" s="50">
        <v>44840</v>
      </c>
      <c r="B1351" s="51">
        <v>0.8798958333333333</v>
      </c>
      <c r="C1351" t="s">
        <v>173</v>
      </c>
      <c r="D1351" t="s">
        <v>173</v>
      </c>
      <c r="E1351" t="s">
        <v>33</v>
      </c>
      <c r="F1351" t="s">
        <v>182</v>
      </c>
      <c r="G1351">
        <v>-13300</v>
      </c>
      <c r="H1351" t="s">
        <v>171</v>
      </c>
      <c r="I1351" t="s">
        <v>69</v>
      </c>
    </row>
    <row r="1352" spans="1:9">
      <c r="A1352" s="50">
        <v>44840</v>
      </c>
      <c r="B1352" s="51">
        <v>0.8108680555555555</v>
      </c>
      <c r="C1352" t="s">
        <v>173</v>
      </c>
      <c r="D1352" t="s">
        <v>173</v>
      </c>
      <c r="E1352" t="s">
        <v>33</v>
      </c>
      <c r="F1352" t="s">
        <v>916</v>
      </c>
      <c r="G1352">
        <v>-215400</v>
      </c>
      <c r="H1352" t="s">
        <v>171</v>
      </c>
      <c r="I1352" t="s">
        <v>180</v>
      </c>
    </row>
    <row r="1353" spans="1:9">
      <c r="A1353" s="50">
        <v>44840</v>
      </c>
      <c r="B1353" s="51">
        <v>0.8108680555555555</v>
      </c>
      <c r="C1353" t="s">
        <v>173</v>
      </c>
      <c r="D1353" t="s">
        <v>181</v>
      </c>
      <c r="E1353" t="s">
        <v>33</v>
      </c>
      <c r="F1353" t="s">
        <v>183</v>
      </c>
      <c r="G1353">
        <v>220000</v>
      </c>
      <c r="H1353" t="s">
        <v>171</v>
      </c>
      <c r="I1353" t="s">
        <v>180</v>
      </c>
    </row>
    <row r="1354" spans="1:9">
      <c r="A1354" s="50">
        <v>44840</v>
      </c>
      <c r="B1354" s="51">
        <v>0.8108680555555555</v>
      </c>
      <c r="C1354" t="s">
        <v>173</v>
      </c>
      <c r="D1354" t="s">
        <v>173</v>
      </c>
      <c r="E1354" t="s">
        <v>33</v>
      </c>
      <c r="F1354" t="s">
        <v>182</v>
      </c>
      <c r="G1354">
        <v>-220000</v>
      </c>
      <c r="H1354" t="s">
        <v>171</v>
      </c>
      <c r="I1354" t="s">
        <v>69</v>
      </c>
    </row>
    <row r="1355" spans="1:9">
      <c r="A1355" s="50">
        <v>44839</v>
      </c>
      <c r="B1355" s="51">
        <v>0.6973726851851851</v>
      </c>
      <c r="C1355" t="s">
        <v>176</v>
      </c>
      <c r="D1355" t="s">
        <v>44</v>
      </c>
      <c r="E1355" t="s">
        <v>894</v>
      </c>
      <c r="F1355" t="s">
        <v>917</v>
      </c>
      <c r="G1355">
        <v>-2100</v>
      </c>
      <c r="H1355" t="s">
        <v>171</v>
      </c>
      <c r="I1355" t="s">
        <v>298</v>
      </c>
    </row>
    <row r="1356" spans="1:9">
      <c r="A1356" s="50">
        <v>44839</v>
      </c>
      <c r="B1356" s="51">
        <v>0.6264467592592593</v>
      </c>
      <c r="C1356" t="s">
        <v>176</v>
      </c>
      <c r="D1356" t="s">
        <v>39</v>
      </c>
      <c r="E1356" t="s">
        <v>235</v>
      </c>
      <c r="F1356" t="s">
        <v>470</v>
      </c>
      <c r="G1356">
        <v>-950</v>
      </c>
      <c r="H1356" t="s">
        <v>171</v>
      </c>
      <c r="I1356" t="s">
        <v>226</v>
      </c>
    </row>
    <row r="1357" spans="1:9">
      <c r="A1357" s="50">
        <v>44839</v>
      </c>
      <c r="B1357" s="51">
        <v>0.6264467592592593</v>
      </c>
      <c r="C1357" t="s">
        <v>176</v>
      </c>
      <c r="D1357" t="s">
        <v>39</v>
      </c>
      <c r="E1357" t="s">
        <v>240</v>
      </c>
      <c r="F1357" t="s">
        <v>504</v>
      </c>
      <c r="G1357">
        <v>-1200</v>
      </c>
      <c r="H1357" t="s">
        <v>171</v>
      </c>
      <c r="I1357" t="s">
        <v>226</v>
      </c>
    </row>
    <row r="1358" spans="1:9">
      <c r="A1358" s="50">
        <v>44839</v>
      </c>
      <c r="B1358" s="51">
        <v>0.5217592592592593</v>
      </c>
      <c r="C1358" t="s">
        <v>176</v>
      </c>
      <c r="D1358" t="s">
        <v>46</v>
      </c>
      <c r="E1358" t="s">
        <v>305</v>
      </c>
      <c r="F1358" t="s">
        <v>306</v>
      </c>
      <c r="G1358">
        <v>-94000</v>
      </c>
      <c r="H1358" t="s">
        <v>171</v>
      </c>
      <c r="I1358" t="s">
        <v>69</v>
      </c>
    </row>
    <row r="1359" spans="1:9">
      <c r="A1359" s="50">
        <v>44839</v>
      </c>
      <c r="B1359" s="51">
        <v>0.4295949074074074</v>
      </c>
      <c r="C1359" t="s">
        <v>176</v>
      </c>
      <c r="D1359" t="s">
        <v>33</v>
      </c>
      <c r="E1359" t="s">
        <v>33</v>
      </c>
      <c r="F1359" t="s">
        <v>857</v>
      </c>
      <c r="G1359">
        <v>-450</v>
      </c>
      <c r="H1359" t="s">
        <v>171</v>
      </c>
      <c r="I1359" t="s">
        <v>298</v>
      </c>
    </row>
    <row r="1360" spans="1:9">
      <c r="A1360" s="50">
        <v>44839</v>
      </c>
      <c r="B1360" s="51">
        <v>0.4242708333333333</v>
      </c>
      <c r="C1360" t="s">
        <v>176</v>
      </c>
      <c r="D1360" t="s">
        <v>48</v>
      </c>
      <c r="E1360" t="s">
        <v>392</v>
      </c>
      <c r="F1360" t="s">
        <v>918</v>
      </c>
      <c r="G1360">
        <v>-14700</v>
      </c>
      <c r="H1360" t="s">
        <v>171</v>
      </c>
      <c r="I1360" t="s">
        <v>229</v>
      </c>
    </row>
    <row r="1361" spans="1:10">
      <c r="A1361" s="50">
        <v>44839</v>
      </c>
      <c r="B1361" s="51">
        <v>0.4219791666666667</v>
      </c>
      <c r="C1361" t="s">
        <v>176</v>
      </c>
      <c r="D1361" t="s">
        <v>48</v>
      </c>
      <c r="E1361" t="s">
        <v>604</v>
      </c>
      <c r="F1361" t="s">
        <v>919</v>
      </c>
      <c r="G1361">
        <v>-5000</v>
      </c>
      <c r="H1361" t="s">
        <v>171</v>
      </c>
      <c r="I1361" t="s">
        <v>229</v>
      </c>
    </row>
    <row r="1362" spans="1:10">
      <c r="A1362" s="50">
        <v>44839</v>
      </c>
      <c r="B1362" s="51">
        <v>0.3996064814814815</v>
      </c>
      <c r="C1362" t="s">
        <v>176</v>
      </c>
      <c r="D1362" t="s">
        <v>33</v>
      </c>
      <c r="E1362" t="s">
        <v>33</v>
      </c>
      <c r="F1362" t="s">
        <v>857</v>
      </c>
      <c r="G1362">
        <v>-540</v>
      </c>
      <c r="H1362" t="s">
        <v>171</v>
      </c>
      <c r="I1362" t="s">
        <v>298</v>
      </c>
    </row>
    <row r="1363" spans="1:10">
      <c r="A1363" s="50">
        <v>44839</v>
      </c>
      <c r="B1363" s="51">
        <v>0.08356481481481481</v>
      </c>
      <c r="C1363" t="s">
        <v>176</v>
      </c>
      <c r="D1363" t="s">
        <v>39</v>
      </c>
      <c r="E1363" t="s">
        <v>235</v>
      </c>
      <c r="F1363" t="s">
        <v>418</v>
      </c>
      <c r="G1363">
        <v>-29450</v>
      </c>
      <c r="H1363" t="s">
        <v>171</v>
      </c>
      <c r="I1363" t="s">
        <v>367</v>
      </c>
    </row>
    <row r="1364" spans="1:10">
      <c r="A1364" s="50">
        <v>44839</v>
      </c>
      <c r="B1364" s="51">
        <v>0.08356481481481481</v>
      </c>
      <c r="C1364" t="s">
        <v>176</v>
      </c>
      <c r="D1364" t="s">
        <v>39</v>
      </c>
      <c r="E1364" t="s">
        <v>240</v>
      </c>
      <c r="F1364" t="s">
        <v>520</v>
      </c>
      <c r="G1364">
        <v>-6250</v>
      </c>
      <c r="H1364" t="s">
        <v>171</v>
      </c>
      <c r="I1364" t="s">
        <v>367</v>
      </c>
    </row>
    <row r="1365" spans="1:10">
      <c r="A1365" s="50">
        <v>44839</v>
      </c>
      <c r="B1365" s="51">
        <v>0.08356481481481481</v>
      </c>
      <c r="C1365" t="s">
        <v>176</v>
      </c>
      <c r="D1365" t="s">
        <v>39</v>
      </c>
      <c r="E1365" t="s">
        <v>240</v>
      </c>
      <c r="F1365" t="s">
        <v>694</v>
      </c>
      <c r="G1365">
        <v>-2500</v>
      </c>
      <c r="H1365" t="s">
        <v>171</v>
      </c>
      <c r="I1365" t="s">
        <v>367</v>
      </c>
    </row>
    <row r="1366" spans="1:10">
      <c r="A1366" s="50">
        <v>44839</v>
      </c>
      <c r="B1366" s="51">
        <v>0.08356481481481481</v>
      </c>
      <c r="C1366" t="s">
        <v>176</v>
      </c>
      <c r="D1366" t="s">
        <v>39</v>
      </c>
      <c r="E1366" t="s">
        <v>240</v>
      </c>
      <c r="F1366" t="s">
        <v>417</v>
      </c>
      <c r="G1366">
        <v>-4800</v>
      </c>
      <c r="H1366" t="s">
        <v>171</v>
      </c>
      <c r="I1366" t="s">
        <v>367</v>
      </c>
    </row>
    <row r="1367" spans="1:10">
      <c r="A1367" s="50">
        <v>44838</v>
      </c>
      <c r="B1367" s="51">
        <v>0.8792939814814815</v>
      </c>
      <c r="C1367" t="s">
        <v>176</v>
      </c>
      <c r="D1367" t="s">
        <v>33</v>
      </c>
      <c r="E1367" t="s">
        <v>33</v>
      </c>
      <c r="F1367" t="s">
        <v>857</v>
      </c>
      <c r="G1367">
        <v>-990</v>
      </c>
      <c r="H1367" t="s">
        <v>171</v>
      </c>
      <c r="I1367" t="s">
        <v>298</v>
      </c>
    </row>
    <row r="1368" spans="1:10">
      <c r="A1368" s="50">
        <v>44838</v>
      </c>
      <c r="B1368" s="51">
        <v>0.5327893518518518</v>
      </c>
      <c r="C1368" t="s">
        <v>176</v>
      </c>
      <c r="D1368" t="s">
        <v>52</v>
      </c>
      <c r="E1368" t="s">
        <v>203</v>
      </c>
      <c r="F1368" t="s">
        <v>242</v>
      </c>
      <c r="G1368">
        <v>-7300</v>
      </c>
      <c r="H1368" t="s">
        <v>171</v>
      </c>
      <c r="I1368" t="s">
        <v>226</v>
      </c>
    </row>
    <row r="1369" spans="1:10">
      <c r="A1369" s="50">
        <v>44838</v>
      </c>
      <c r="B1369" s="51">
        <v>0.3314351851851852</v>
      </c>
      <c r="C1369" t="s">
        <v>176</v>
      </c>
      <c r="D1369" t="s">
        <v>35</v>
      </c>
      <c r="E1369" t="s">
        <v>702</v>
      </c>
      <c r="F1369" t="s">
        <v>838</v>
      </c>
      <c r="G1369">
        <v>-500203</v>
      </c>
      <c r="H1369" t="s">
        <v>171</v>
      </c>
      <c r="I1369" t="s">
        <v>69</v>
      </c>
    </row>
    <row r="1370" spans="1:10">
      <c r="A1370" s="50">
        <v>44837</v>
      </c>
      <c r="B1370" s="51">
        <v>0.9665393518518518</v>
      </c>
      <c r="C1370" t="s">
        <v>173</v>
      </c>
      <c r="D1370" t="s">
        <v>173</v>
      </c>
      <c r="E1370" t="s">
        <v>33</v>
      </c>
      <c r="F1370" t="s">
        <v>920</v>
      </c>
      <c r="G1370">
        <v>-9900</v>
      </c>
      <c r="H1370" t="s">
        <v>171</v>
      </c>
      <c r="I1370" t="s">
        <v>298</v>
      </c>
    </row>
    <row r="1371" spans="1:10">
      <c r="A1371" s="50">
        <v>44837</v>
      </c>
      <c r="B1371" s="51">
        <v>0.8013888888888889</v>
      </c>
      <c r="C1371" t="s">
        <v>176</v>
      </c>
      <c r="D1371" t="s">
        <v>35</v>
      </c>
      <c r="E1371" t="s">
        <v>331</v>
      </c>
      <c r="F1371" t="s">
        <v>332</v>
      </c>
      <c r="G1371">
        <v>-583455</v>
      </c>
      <c r="H1371" t="s">
        <v>171</v>
      </c>
      <c r="I1371" t="s">
        <v>333</v>
      </c>
      <c r="J1371" t="s">
        <v>334</v>
      </c>
    </row>
    <row r="1372" spans="1:10">
      <c r="A1372" s="50">
        <v>44837</v>
      </c>
      <c r="B1372" s="51">
        <v>0.7986574074074074</v>
      </c>
      <c r="C1372" t="s">
        <v>176</v>
      </c>
      <c r="D1372" t="s">
        <v>35</v>
      </c>
      <c r="E1372" t="s">
        <v>331</v>
      </c>
      <c r="F1372" t="s">
        <v>335</v>
      </c>
      <c r="G1372">
        <v>-837999</v>
      </c>
      <c r="H1372" t="s">
        <v>171</v>
      </c>
      <c r="I1372" t="s">
        <v>192</v>
      </c>
      <c r="J1372" t="s">
        <v>334</v>
      </c>
    </row>
    <row r="1373" spans="1:10">
      <c r="A1373" s="50">
        <v>44836</v>
      </c>
      <c r="B1373" s="51">
        <v>0.7494212962962963</v>
      </c>
      <c r="C1373" t="s">
        <v>176</v>
      </c>
      <c r="D1373" t="s">
        <v>44</v>
      </c>
      <c r="E1373" t="s">
        <v>238</v>
      </c>
      <c r="F1373" t="s">
        <v>483</v>
      </c>
      <c r="G1373">
        <v>-4400</v>
      </c>
      <c r="H1373" t="s">
        <v>171</v>
      </c>
      <c r="I1373" t="s">
        <v>229</v>
      </c>
    </row>
    <row r="1374" spans="1:10">
      <c r="A1374" s="50">
        <v>44836</v>
      </c>
      <c r="B1374" s="51">
        <v>0.7475925925925926</v>
      </c>
      <c r="C1374" t="s">
        <v>176</v>
      </c>
      <c r="D1374" t="s">
        <v>48</v>
      </c>
      <c r="E1374" t="s">
        <v>392</v>
      </c>
      <c r="F1374" t="s">
        <v>393</v>
      </c>
      <c r="G1374">
        <v>-2000</v>
      </c>
      <c r="H1374" t="s">
        <v>171</v>
      </c>
      <c r="I1374" t="s">
        <v>229</v>
      </c>
    </row>
    <row r="1375" spans="1:10">
      <c r="A1375" s="50">
        <v>44836</v>
      </c>
      <c r="B1375" s="51">
        <v>0.4556828703703704</v>
      </c>
      <c r="C1375" t="s">
        <v>176</v>
      </c>
      <c r="D1375" t="s">
        <v>46</v>
      </c>
      <c r="E1375" t="s">
        <v>295</v>
      </c>
      <c r="F1375" t="s">
        <v>921</v>
      </c>
      <c r="G1375">
        <v>-3000</v>
      </c>
      <c r="H1375" t="s">
        <v>171</v>
      </c>
      <c r="I1375" t="s">
        <v>226</v>
      </c>
    </row>
    <row r="1376" spans="1:10">
      <c r="A1376" s="50">
        <v>44835</v>
      </c>
      <c r="B1376" s="51">
        <v>0.8708333333333333</v>
      </c>
      <c r="C1376" t="s">
        <v>176</v>
      </c>
      <c r="D1376" t="s">
        <v>44</v>
      </c>
      <c r="E1376" t="s">
        <v>413</v>
      </c>
      <c r="F1376" t="s">
        <v>922</v>
      </c>
      <c r="G1376">
        <v>-12160</v>
      </c>
      <c r="H1376" t="s">
        <v>171</v>
      </c>
      <c r="I1376" t="s">
        <v>367</v>
      </c>
    </row>
    <row r="1377" spans="1:10">
      <c r="A1377" s="50">
        <v>44835</v>
      </c>
      <c r="B1377" s="51">
        <v>0.831574074074074</v>
      </c>
      <c r="C1377" t="s">
        <v>176</v>
      </c>
      <c r="D1377" t="s">
        <v>46</v>
      </c>
      <c r="E1377" t="s">
        <v>383</v>
      </c>
      <c r="F1377" t="s">
        <v>923</v>
      </c>
      <c r="G1377">
        <v>-6800</v>
      </c>
      <c r="H1377" t="s">
        <v>171</v>
      </c>
      <c r="I1377" t="s">
        <v>226</v>
      </c>
    </row>
    <row r="1378" spans="1:10">
      <c r="A1378" s="50">
        <v>44835</v>
      </c>
      <c r="B1378" s="51">
        <v>0.826875</v>
      </c>
      <c r="C1378" t="s">
        <v>176</v>
      </c>
      <c r="D1378" t="s">
        <v>52</v>
      </c>
      <c r="E1378" t="s">
        <v>276</v>
      </c>
      <c r="F1378" t="s">
        <v>924</v>
      </c>
      <c r="G1378">
        <v>-3450</v>
      </c>
      <c r="H1378" t="s">
        <v>171</v>
      </c>
      <c r="I1378" t="s">
        <v>226</v>
      </c>
    </row>
    <row r="1379" spans="1:10">
      <c r="A1379" s="50">
        <v>44835</v>
      </c>
      <c r="B1379" s="51">
        <v>0.6034143518518519</v>
      </c>
      <c r="C1379" t="s">
        <v>176</v>
      </c>
      <c r="D1379" t="s">
        <v>44</v>
      </c>
      <c r="E1379" t="s">
        <v>413</v>
      </c>
      <c r="F1379" t="s">
        <v>529</v>
      </c>
      <c r="G1379">
        <v>-164950</v>
      </c>
      <c r="H1379" t="s">
        <v>171</v>
      </c>
      <c r="I1379" t="s">
        <v>226</v>
      </c>
    </row>
    <row r="1380" spans="1:10">
      <c r="A1380" s="50">
        <v>44835</v>
      </c>
      <c r="B1380" s="51">
        <v>0.5023148148148148</v>
      </c>
      <c r="C1380" t="s">
        <v>176</v>
      </c>
      <c r="D1380" t="s">
        <v>50</v>
      </c>
      <c r="E1380" t="s">
        <v>587</v>
      </c>
      <c r="F1380" t="s">
        <v>925</v>
      </c>
      <c r="G1380">
        <v>-28000</v>
      </c>
      <c r="H1380" t="s">
        <v>171</v>
      </c>
      <c r="I1380" t="s">
        <v>229</v>
      </c>
    </row>
    <row r="1381" spans="1:10">
      <c r="A1381" s="50">
        <v>44835</v>
      </c>
      <c r="B1381" s="51">
        <v>0.4737962962962963</v>
      </c>
      <c r="C1381" t="s">
        <v>176</v>
      </c>
      <c r="D1381" t="s">
        <v>48</v>
      </c>
      <c r="E1381" t="s">
        <v>392</v>
      </c>
      <c r="F1381" t="s">
        <v>603</v>
      </c>
      <c r="G1381">
        <v>-13900</v>
      </c>
      <c r="H1381" t="s">
        <v>171</v>
      </c>
      <c r="I1381" t="s">
        <v>229</v>
      </c>
    </row>
    <row r="1382" spans="1:10">
      <c r="A1382" s="50">
        <v>44835</v>
      </c>
      <c r="B1382" s="51">
        <v>0.4673611111111111</v>
      </c>
      <c r="C1382" t="s">
        <v>176</v>
      </c>
      <c r="D1382" t="s">
        <v>48</v>
      </c>
      <c r="E1382" t="s">
        <v>604</v>
      </c>
      <c r="F1382" t="s">
        <v>605</v>
      </c>
      <c r="G1382">
        <v>-30500</v>
      </c>
      <c r="H1382" t="s">
        <v>171</v>
      </c>
      <c r="I1382" t="s">
        <v>229</v>
      </c>
    </row>
    <row r="1383" spans="1:10">
      <c r="A1383" s="50">
        <v>44834</v>
      </c>
      <c r="B1383" s="51">
        <v>0.9538657407407407</v>
      </c>
      <c r="C1383" t="s">
        <v>169</v>
      </c>
      <c r="D1383" t="s">
        <v>30</v>
      </c>
      <c r="E1383" t="s">
        <v>33</v>
      </c>
      <c r="F1383" t="s">
        <v>178</v>
      </c>
      <c r="G1383">
        <v>990000</v>
      </c>
      <c r="H1383" t="s">
        <v>171</v>
      </c>
      <c r="I1383" t="s">
        <v>69</v>
      </c>
    </row>
    <row r="1384" spans="1:10">
      <c r="A1384" s="50">
        <v>44834</v>
      </c>
      <c r="B1384" s="51">
        <v>0.8563194444444444</v>
      </c>
      <c r="C1384" t="s">
        <v>176</v>
      </c>
      <c r="D1384" t="s">
        <v>33</v>
      </c>
      <c r="E1384" t="s">
        <v>33</v>
      </c>
      <c r="F1384" t="s">
        <v>872</v>
      </c>
      <c r="G1384">
        <v>-60830</v>
      </c>
      <c r="H1384" t="s">
        <v>171</v>
      </c>
      <c r="I1384" t="s">
        <v>298</v>
      </c>
    </row>
    <row r="1385" spans="1:10">
      <c r="A1385" s="50">
        <v>44833</v>
      </c>
      <c r="B1385" s="51">
        <v>0.8416666666666667</v>
      </c>
      <c r="C1385" t="s">
        <v>176</v>
      </c>
      <c r="D1385" t="s">
        <v>44</v>
      </c>
      <c r="E1385" t="s">
        <v>238</v>
      </c>
      <c r="F1385" t="s">
        <v>926</v>
      </c>
      <c r="G1385">
        <v>-3200</v>
      </c>
      <c r="H1385" t="s">
        <v>171</v>
      </c>
      <c r="I1385" t="s">
        <v>226</v>
      </c>
      <c r="J1385" t="s">
        <v>927</v>
      </c>
    </row>
    <row r="1386" spans="1:10">
      <c r="A1386" s="50">
        <v>44833</v>
      </c>
      <c r="B1386" s="51">
        <v>0.8222222222222222</v>
      </c>
      <c r="C1386" t="s">
        <v>176</v>
      </c>
      <c r="D1386" t="s">
        <v>50</v>
      </c>
      <c r="E1386" t="s">
        <v>889</v>
      </c>
      <c r="F1386" t="s">
        <v>876</v>
      </c>
      <c r="G1386">
        <v>-258564</v>
      </c>
      <c r="H1386" t="s">
        <v>171</v>
      </c>
      <c r="I1386" t="s">
        <v>229</v>
      </c>
      <c r="J1386" t="s">
        <v>928</v>
      </c>
    </row>
    <row r="1387" spans="1:10">
      <c r="A1387" s="50">
        <v>44833</v>
      </c>
      <c r="B1387" s="51">
        <v>0.3992013888888889</v>
      </c>
      <c r="C1387" t="s">
        <v>176</v>
      </c>
      <c r="D1387" t="s">
        <v>33</v>
      </c>
      <c r="E1387" t="s">
        <v>33</v>
      </c>
      <c r="F1387" t="s">
        <v>929</v>
      </c>
      <c r="G1387">
        <v>-489580</v>
      </c>
      <c r="H1387" t="s">
        <v>171</v>
      </c>
      <c r="I1387" t="s">
        <v>206</v>
      </c>
    </row>
    <row r="1388" spans="1:10">
      <c r="A1388" s="50">
        <v>44833</v>
      </c>
      <c r="B1388" s="51">
        <v>0.3991898148148148</v>
      </c>
      <c r="C1388" t="s">
        <v>173</v>
      </c>
      <c r="D1388" t="s">
        <v>181</v>
      </c>
      <c r="E1388" t="s">
        <v>33</v>
      </c>
      <c r="F1388" t="s">
        <v>199</v>
      </c>
      <c r="G1388">
        <v>440000</v>
      </c>
      <c r="H1388" t="s">
        <v>171</v>
      </c>
      <c r="I1388" t="s">
        <v>200</v>
      </c>
    </row>
    <row r="1389" spans="1:10">
      <c r="A1389" s="50">
        <v>44833</v>
      </c>
      <c r="B1389" s="51">
        <v>0.3986111111111111</v>
      </c>
      <c r="C1389" t="s">
        <v>176</v>
      </c>
      <c r="D1389" t="s">
        <v>35</v>
      </c>
      <c r="E1389" t="s">
        <v>702</v>
      </c>
      <c r="F1389" t="s">
        <v>202</v>
      </c>
      <c r="G1389">
        <v>-440000</v>
      </c>
      <c r="H1389" t="s">
        <v>171</v>
      </c>
      <c r="I1389" t="s">
        <v>69</v>
      </c>
      <c r="J1389" t="s">
        <v>930</v>
      </c>
    </row>
    <row r="1390" spans="1:10">
      <c r="A1390" s="50">
        <v>44832</v>
      </c>
      <c r="B1390" s="51">
        <v>0.5343634259259259</v>
      </c>
      <c r="C1390" t="s">
        <v>176</v>
      </c>
      <c r="D1390" t="s">
        <v>52</v>
      </c>
      <c r="E1390" t="s">
        <v>203</v>
      </c>
      <c r="F1390" t="s">
        <v>308</v>
      </c>
      <c r="G1390">
        <v>-6860</v>
      </c>
      <c r="H1390" t="s">
        <v>171</v>
      </c>
      <c r="I1390" t="s">
        <v>226</v>
      </c>
    </row>
    <row r="1391" spans="1:10">
      <c r="A1391" s="50">
        <v>44831</v>
      </c>
      <c r="B1391" s="51">
        <v>0.8825115740740741</v>
      </c>
      <c r="C1391" t="s">
        <v>173</v>
      </c>
      <c r="D1391" t="s">
        <v>181</v>
      </c>
      <c r="E1391" t="s">
        <v>33</v>
      </c>
      <c r="F1391" t="s">
        <v>183</v>
      </c>
      <c r="G1391">
        <v>20900</v>
      </c>
      <c r="H1391" t="s">
        <v>171</v>
      </c>
      <c r="I1391" t="s">
        <v>180</v>
      </c>
    </row>
    <row r="1392" spans="1:10">
      <c r="A1392" s="50">
        <v>44831</v>
      </c>
      <c r="B1392" s="51">
        <v>0.8819444444444444</v>
      </c>
      <c r="C1392" t="s">
        <v>176</v>
      </c>
      <c r="D1392" t="s">
        <v>36</v>
      </c>
      <c r="E1392" t="s">
        <v>380</v>
      </c>
      <c r="F1392" t="s">
        <v>303</v>
      </c>
      <c r="G1392">
        <v>-20900</v>
      </c>
      <c r="H1392" t="s">
        <v>171</v>
      </c>
      <c r="I1392" t="s">
        <v>192</v>
      </c>
      <c r="J1392" t="s">
        <v>931</v>
      </c>
    </row>
    <row r="1393" spans="1:10">
      <c r="A1393" s="50">
        <v>44831</v>
      </c>
      <c r="B1393" s="51">
        <v>0.7260532407407407</v>
      </c>
      <c r="C1393" t="s">
        <v>176</v>
      </c>
      <c r="D1393" t="s">
        <v>33</v>
      </c>
      <c r="E1393" t="s">
        <v>33</v>
      </c>
      <c r="F1393" t="s">
        <v>929</v>
      </c>
      <c r="G1393">
        <v>-1090974</v>
      </c>
      <c r="H1393" t="s">
        <v>171</v>
      </c>
      <c r="I1393" t="s">
        <v>206</v>
      </c>
    </row>
    <row r="1394" spans="1:10">
      <c r="A1394" s="50">
        <v>44831</v>
      </c>
      <c r="B1394" s="51">
        <v>0.7176388888888889</v>
      </c>
      <c r="C1394" t="s">
        <v>176</v>
      </c>
      <c r="D1394" t="s">
        <v>33</v>
      </c>
      <c r="E1394" t="s">
        <v>33</v>
      </c>
      <c r="F1394" t="s">
        <v>929</v>
      </c>
      <c r="G1394">
        <v>1132440</v>
      </c>
      <c r="H1394" t="s">
        <v>171</v>
      </c>
      <c r="I1394" t="s">
        <v>206</v>
      </c>
    </row>
    <row r="1395" spans="1:10">
      <c r="A1395" s="50">
        <v>44830</v>
      </c>
      <c r="B1395" s="51">
        <v>0.9138888888888889</v>
      </c>
      <c r="C1395" t="s">
        <v>176</v>
      </c>
      <c r="D1395" t="s">
        <v>39</v>
      </c>
      <c r="E1395" t="s">
        <v>932</v>
      </c>
      <c r="F1395" t="s">
        <v>303</v>
      </c>
      <c r="G1395">
        <v>-1500</v>
      </c>
      <c r="H1395" t="s">
        <v>171</v>
      </c>
      <c r="I1395" t="s">
        <v>192</v>
      </c>
      <c r="J1395" t="s">
        <v>933</v>
      </c>
    </row>
    <row r="1396" spans="1:10">
      <c r="A1396" s="50">
        <v>44830</v>
      </c>
      <c r="B1396" s="51">
        <v>0.8835300925925926</v>
      </c>
      <c r="C1396" t="s">
        <v>176</v>
      </c>
      <c r="D1396" t="s">
        <v>51</v>
      </c>
      <c r="E1396" t="s">
        <v>397</v>
      </c>
      <c r="F1396" t="s">
        <v>934</v>
      </c>
      <c r="G1396">
        <v>-126410</v>
      </c>
      <c r="H1396" t="s">
        <v>171</v>
      </c>
      <c r="I1396" t="s">
        <v>209</v>
      </c>
    </row>
    <row r="1397" spans="1:10">
      <c r="A1397" s="50">
        <v>44830</v>
      </c>
      <c r="B1397" s="51">
        <v>0.8835300925925926</v>
      </c>
      <c r="C1397" t="s">
        <v>173</v>
      </c>
      <c r="D1397" t="s">
        <v>181</v>
      </c>
      <c r="E1397" t="s">
        <v>33</v>
      </c>
      <c r="F1397" t="s">
        <v>7</v>
      </c>
      <c r="G1397">
        <v>126410</v>
      </c>
      <c r="H1397" t="s">
        <v>171</v>
      </c>
      <c r="I1397" t="s">
        <v>82</v>
      </c>
    </row>
    <row r="1398" spans="1:10">
      <c r="A1398" s="50">
        <v>44830</v>
      </c>
      <c r="B1398" s="51">
        <v>0.8773726851851852</v>
      </c>
      <c r="C1398" t="s">
        <v>176</v>
      </c>
      <c r="D1398" t="s">
        <v>33</v>
      </c>
      <c r="E1398" t="s">
        <v>33</v>
      </c>
      <c r="F1398" t="s">
        <v>929</v>
      </c>
      <c r="G1398">
        <v>-1132440</v>
      </c>
      <c r="H1398" t="s">
        <v>171</v>
      </c>
      <c r="I1398" t="s">
        <v>206</v>
      </c>
    </row>
    <row r="1399" spans="1:10">
      <c r="A1399" s="50">
        <v>44830</v>
      </c>
      <c r="B1399" s="51">
        <v>0.8773611111111111</v>
      </c>
      <c r="C1399" t="s">
        <v>173</v>
      </c>
      <c r="D1399" t="s">
        <v>181</v>
      </c>
      <c r="E1399" t="s">
        <v>33</v>
      </c>
      <c r="F1399" t="s">
        <v>199</v>
      </c>
      <c r="G1399">
        <v>1140000</v>
      </c>
      <c r="H1399" t="s">
        <v>171</v>
      </c>
      <c r="I1399" t="s">
        <v>200</v>
      </c>
    </row>
    <row r="1400" spans="1:10">
      <c r="A1400" s="50">
        <v>44830</v>
      </c>
      <c r="B1400" s="51">
        <v>0.8770833333333333</v>
      </c>
      <c r="C1400" t="s">
        <v>176</v>
      </c>
      <c r="D1400" t="s">
        <v>35</v>
      </c>
      <c r="E1400" t="s">
        <v>702</v>
      </c>
      <c r="F1400" t="s">
        <v>202</v>
      </c>
      <c r="G1400">
        <v>-1140000</v>
      </c>
      <c r="H1400" t="s">
        <v>171</v>
      </c>
      <c r="I1400" t="s">
        <v>69</v>
      </c>
      <c r="J1400" t="s">
        <v>935</v>
      </c>
    </row>
    <row r="1401" spans="1:10">
      <c r="A1401" s="50">
        <v>44830</v>
      </c>
      <c r="B1401" s="51">
        <v>0.8386458333333333</v>
      </c>
      <c r="C1401" t="s">
        <v>176</v>
      </c>
      <c r="D1401" t="s">
        <v>40</v>
      </c>
      <c r="E1401" t="s">
        <v>186</v>
      </c>
      <c r="F1401" t="s">
        <v>936</v>
      </c>
      <c r="G1401">
        <v>-46827</v>
      </c>
      <c r="H1401" t="s">
        <v>171</v>
      </c>
      <c r="I1401" t="s">
        <v>69</v>
      </c>
    </row>
    <row r="1402" spans="1:10">
      <c r="A1402" s="50">
        <v>44830</v>
      </c>
      <c r="B1402" s="51">
        <v>0.807488425925926</v>
      </c>
      <c r="C1402" t="s">
        <v>176</v>
      </c>
      <c r="D1402" t="s">
        <v>40</v>
      </c>
      <c r="E1402" t="s">
        <v>186</v>
      </c>
      <c r="F1402" t="s">
        <v>937</v>
      </c>
      <c r="G1402">
        <v>-159630</v>
      </c>
      <c r="H1402" t="s">
        <v>171</v>
      </c>
      <c r="I1402" t="s">
        <v>69</v>
      </c>
    </row>
    <row r="1403" spans="1:10">
      <c r="A1403" s="50">
        <v>44830</v>
      </c>
      <c r="B1403" s="51">
        <v>0.8064236111111112</v>
      </c>
      <c r="C1403" t="s">
        <v>176</v>
      </c>
      <c r="D1403" t="s">
        <v>40</v>
      </c>
      <c r="E1403" t="s">
        <v>186</v>
      </c>
      <c r="F1403" t="s">
        <v>938</v>
      </c>
      <c r="G1403">
        <v>-42860</v>
      </c>
      <c r="H1403" t="s">
        <v>171</v>
      </c>
      <c r="I1403" t="s">
        <v>69</v>
      </c>
    </row>
    <row r="1404" spans="1:10">
      <c r="A1404" s="50">
        <v>44830</v>
      </c>
      <c r="B1404" s="51">
        <v>0.8000925925925926</v>
      </c>
      <c r="C1404" t="s">
        <v>176</v>
      </c>
      <c r="D1404" t="s">
        <v>53</v>
      </c>
      <c r="E1404" t="s">
        <v>312</v>
      </c>
      <c r="F1404" t="s">
        <v>313</v>
      </c>
      <c r="G1404">
        <v>-1463600</v>
      </c>
      <c r="H1404" t="s">
        <v>171</v>
      </c>
      <c r="I1404" t="s">
        <v>69</v>
      </c>
    </row>
    <row r="1405" spans="1:10">
      <c r="A1405" s="50">
        <v>44830</v>
      </c>
      <c r="B1405" s="51">
        <v>0.7235648148148148</v>
      </c>
      <c r="C1405" t="s">
        <v>176</v>
      </c>
      <c r="D1405" t="s">
        <v>40</v>
      </c>
      <c r="E1405" t="s">
        <v>364</v>
      </c>
      <c r="F1405" t="s">
        <v>939</v>
      </c>
      <c r="G1405">
        <v>-599653</v>
      </c>
      <c r="H1405" t="s">
        <v>171</v>
      </c>
      <c r="I1405" t="s">
        <v>69</v>
      </c>
    </row>
    <row r="1406" spans="1:10">
      <c r="A1406" s="50">
        <v>44830</v>
      </c>
      <c r="B1406" s="51">
        <v>0.4211805555555556</v>
      </c>
      <c r="C1406" t="s">
        <v>176</v>
      </c>
      <c r="D1406" t="s">
        <v>51</v>
      </c>
      <c r="E1406" t="s">
        <v>194</v>
      </c>
      <c r="F1406" t="s">
        <v>366</v>
      </c>
      <c r="G1406">
        <v>-36600</v>
      </c>
      <c r="H1406" t="s">
        <v>171</v>
      </c>
      <c r="I1406" t="s">
        <v>367</v>
      </c>
    </row>
    <row r="1407" spans="1:10">
      <c r="A1407" s="50">
        <v>44830</v>
      </c>
      <c r="B1407" s="51">
        <v>0.3801967592592593</v>
      </c>
      <c r="C1407" t="s">
        <v>176</v>
      </c>
      <c r="D1407" t="s">
        <v>40</v>
      </c>
      <c r="E1407" t="s">
        <v>388</v>
      </c>
      <c r="F1407" t="s">
        <v>399</v>
      </c>
      <c r="G1407">
        <v>-352635</v>
      </c>
      <c r="H1407" t="s">
        <v>171</v>
      </c>
      <c r="I1407" t="s">
        <v>67</v>
      </c>
    </row>
    <row r="1408" spans="1:10">
      <c r="A1408" s="50">
        <v>44830</v>
      </c>
      <c r="B1408" s="51">
        <v>0.1826388888888889</v>
      </c>
      <c r="C1408" t="s">
        <v>173</v>
      </c>
      <c r="D1408" t="s">
        <v>181</v>
      </c>
      <c r="E1408" t="s">
        <v>33</v>
      </c>
      <c r="F1408" t="s">
        <v>940</v>
      </c>
      <c r="G1408">
        <v>-20000</v>
      </c>
      <c r="H1408" t="s">
        <v>171</v>
      </c>
      <c r="I1408" t="s">
        <v>69</v>
      </c>
    </row>
    <row r="1409" spans="1:10">
      <c r="A1409" s="50">
        <v>44830</v>
      </c>
      <c r="B1409" s="51">
        <v>0.1826388888888889</v>
      </c>
      <c r="C1409" t="s">
        <v>173</v>
      </c>
      <c r="D1409" t="s">
        <v>181</v>
      </c>
      <c r="E1409" t="s">
        <v>33</v>
      </c>
      <c r="F1409" t="s">
        <v>287</v>
      </c>
      <c r="G1409">
        <v>20000</v>
      </c>
      <c r="H1409" t="s">
        <v>171</v>
      </c>
      <c r="I1409" t="s">
        <v>75</v>
      </c>
    </row>
    <row r="1410" spans="1:10">
      <c r="A1410" s="50">
        <v>44829</v>
      </c>
      <c r="B1410" s="51">
        <v>0.4527777777777778</v>
      </c>
      <c r="C1410" t="s">
        <v>173</v>
      </c>
      <c r="D1410" t="s">
        <v>222</v>
      </c>
      <c r="E1410" t="s">
        <v>33</v>
      </c>
      <c r="F1410" t="s">
        <v>287</v>
      </c>
      <c r="G1410">
        <v>5708</v>
      </c>
      <c r="H1410" t="s">
        <v>171</v>
      </c>
      <c r="I1410" t="s">
        <v>69</v>
      </c>
    </row>
    <row r="1411" spans="1:10">
      <c r="A1411" s="50">
        <v>44829</v>
      </c>
      <c r="B1411" s="51">
        <v>0.4527777777777778</v>
      </c>
      <c r="C1411" t="s">
        <v>173</v>
      </c>
      <c r="D1411" t="s">
        <v>222</v>
      </c>
      <c r="E1411" t="s">
        <v>33</v>
      </c>
      <c r="F1411" t="s">
        <v>317</v>
      </c>
      <c r="G1411">
        <v>-790</v>
      </c>
      <c r="H1411" t="s">
        <v>171</v>
      </c>
      <c r="I1411" t="s">
        <v>69</v>
      </c>
    </row>
    <row r="1412" spans="1:10">
      <c r="A1412" s="50">
        <v>44829</v>
      </c>
      <c r="B1412" s="51">
        <v>0.4527777777777778</v>
      </c>
      <c r="C1412" t="s">
        <v>173</v>
      </c>
      <c r="D1412" t="s">
        <v>222</v>
      </c>
      <c r="E1412" t="s">
        <v>33</v>
      </c>
      <c r="F1412" t="s">
        <v>317</v>
      </c>
      <c r="G1412">
        <v>-70</v>
      </c>
      <c r="H1412" t="s">
        <v>171</v>
      </c>
      <c r="I1412" t="s">
        <v>69</v>
      </c>
    </row>
    <row r="1413" spans="1:10">
      <c r="A1413" s="50">
        <v>44828</v>
      </c>
      <c r="B1413" s="51">
        <v>0.5905092592592592</v>
      </c>
      <c r="C1413" t="s">
        <v>176</v>
      </c>
      <c r="D1413" t="s">
        <v>44</v>
      </c>
      <c r="E1413" t="s">
        <v>462</v>
      </c>
      <c r="F1413" t="s">
        <v>941</v>
      </c>
      <c r="G1413">
        <v>-39610</v>
      </c>
      <c r="H1413" t="s">
        <v>171</v>
      </c>
      <c r="I1413" t="s">
        <v>226</v>
      </c>
    </row>
    <row r="1414" spans="1:10">
      <c r="A1414" s="50">
        <v>44828</v>
      </c>
      <c r="B1414" s="51">
        <v>0.3054050925925926</v>
      </c>
      <c r="C1414" t="s">
        <v>169</v>
      </c>
      <c r="D1414" t="s">
        <v>28</v>
      </c>
      <c r="E1414" t="s">
        <v>33</v>
      </c>
      <c r="F1414" t="s">
        <v>170</v>
      </c>
      <c r="G1414">
        <v>23</v>
      </c>
      <c r="H1414" t="s">
        <v>171</v>
      </c>
      <c r="I1414" t="s">
        <v>67</v>
      </c>
    </row>
    <row r="1415" spans="1:10">
      <c r="A1415" s="50">
        <v>44828</v>
      </c>
      <c r="B1415" s="51">
        <v>0.04783564814814815</v>
      </c>
      <c r="C1415" t="s">
        <v>173</v>
      </c>
      <c r="D1415" t="s">
        <v>181</v>
      </c>
      <c r="E1415" t="s">
        <v>33</v>
      </c>
      <c r="F1415" t="s">
        <v>199</v>
      </c>
      <c r="G1415">
        <v>450000</v>
      </c>
      <c r="H1415" t="s">
        <v>171</v>
      </c>
      <c r="I1415" t="s">
        <v>200</v>
      </c>
    </row>
    <row r="1416" spans="1:10">
      <c r="A1416" s="50">
        <v>44828</v>
      </c>
      <c r="B1416" s="51">
        <v>0.04783564814814815</v>
      </c>
      <c r="C1416" t="s">
        <v>176</v>
      </c>
      <c r="D1416" t="s">
        <v>33</v>
      </c>
      <c r="E1416" t="s">
        <v>33</v>
      </c>
      <c r="F1416" t="s">
        <v>929</v>
      </c>
      <c r="G1416">
        <v>-453404</v>
      </c>
      <c r="H1416" t="s">
        <v>171</v>
      </c>
      <c r="I1416" t="s">
        <v>206</v>
      </c>
    </row>
    <row r="1417" spans="1:10">
      <c r="A1417" s="50">
        <v>44828</v>
      </c>
      <c r="B1417" s="51">
        <v>0.04722222222222222</v>
      </c>
      <c r="C1417" t="s">
        <v>176</v>
      </c>
      <c r="D1417" t="s">
        <v>35</v>
      </c>
      <c r="E1417" t="s">
        <v>702</v>
      </c>
      <c r="F1417" t="s">
        <v>202</v>
      </c>
      <c r="G1417">
        <v>-450000</v>
      </c>
      <c r="H1417" t="s">
        <v>171</v>
      </c>
      <c r="I1417" t="s">
        <v>69</v>
      </c>
      <c r="J1417" t="s">
        <v>942</v>
      </c>
    </row>
    <row r="1418" spans="1:10">
      <c r="A1418" s="50">
        <v>44827</v>
      </c>
      <c r="B1418" s="51">
        <v>0.7440162037037037</v>
      </c>
      <c r="C1418" t="s">
        <v>173</v>
      </c>
      <c r="D1418" t="s">
        <v>181</v>
      </c>
      <c r="E1418" t="s">
        <v>33</v>
      </c>
      <c r="F1418" t="s">
        <v>943</v>
      </c>
      <c r="G1418">
        <v>989800</v>
      </c>
      <c r="H1418" t="s">
        <v>171</v>
      </c>
      <c r="I1418" t="s">
        <v>82</v>
      </c>
    </row>
    <row r="1419" spans="1:10">
      <c r="A1419" s="50">
        <v>44827</v>
      </c>
      <c r="B1419" s="51">
        <v>0.74375</v>
      </c>
      <c r="C1419" t="s">
        <v>173</v>
      </c>
      <c r="D1419" t="s">
        <v>181</v>
      </c>
      <c r="E1419" t="s">
        <v>33</v>
      </c>
      <c r="F1419" t="s">
        <v>943</v>
      </c>
      <c r="G1419">
        <v>-991529</v>
      </c>
      <c r="H1419" t="s">
        <v>171</v>
      </c>
      <c r="I1419" t="s">
        <v>82</v>
      </c>
    </row>
    <row r="1420" spans="1:10">
      <c r="A1420" s="50">
        <v>44827</v>
      </c>
      <c r="B1420" s="51">
        <v>0.74375</v>
      </c>
      <c r="C1420" t="s">
        <v>176</v>
      </c>
      <c r="D1420" t="s">
        <v>35</v>
      </c>
      <c r="E1420" t="s">
        <v>702</v>
      </c>
      <c r="F1420" t="s">
        <v>838</v>
      </c>
      <c r="G1420">
        <v>-989800</v>
      </c>
      <c r="H1420" t="s">
        <v>171</v>
      </c>
      <c r="I1420" t="s">
        <v>69</v>
      </c>
      <c r="J1420" t="s">
        <v>944</v>
      </c>
    </row>
    <row r="1421" spans="1:10">
      <c r="A1421" s="50">
        <v>44827</v>
      </c>
      <c r="B1421" s="51">
        <v>0.4013888888888889</v>
      </c>
      <c r="C1421" t="s">
        <v>176</v>
      </c>
      <c r="D1421" t="s">
        <v>48</v>
      </c>
      <c r="E1421" t="s">
        <v>227</v>
      </c>
      <c r="F1421" t="s">
        <v>228</v>
      </c>
      <c r="G1421">
        <v>-37890</v>
      </c>
      <c r="H1421" t="s">
        <v>171</v>
      </c>
      <c r="I1421" t="s">
        <v>229</v>
      </c>
      <c r="J1421" t="s">
        <v>945</v>
      </c>
    </row>
    <row r="1422" spans="1:10">
      <c r="A1422" s="50">
        <v>44827</v>
      </c>
      <c r="B1422" s="51">
        <v>0.2133101851851852</v>
      </c>
      <c r="C1422" t="s">
        <v>169</v>
      </c>
      <c r="D1422" t="s">
        <v>29</v>
      </c>
      <c r="E1422" t="s">
        <v>33</v>
      </c>
      <c r="F1422" t="s">
        <v>193</v>
      </c>
      <c r="G1422">
        <v>4797159</v>
      </c>
      <c r="H1422" t="s">
        <v>171</v>
      </c>
      <c r="I1422" t="s">
        <v>69</v>
      </c>
    </row>
    <row r="1423" spans="1:10">
      <c r="A1423" s="50">
        <v>44826</v>
      </c>
      <c r="B1423" s="51">
        <v>0.7929282407407408</v>
      </c>
      <c r="C1423" t="s">
        <v>176</v>
      </c>
      <c r="D1423" t="s">
        <v>46</v>
      </c>
      <c r="E1423" t="s">
        <v>305</v>
      </c>
      <c r="F1423" t="s">
        <v>946</v>
      </c>
      <c r="G1423">
        <v>-38565</v>
      </c>
      <c r="H1423" t="s">
        <v>171</v>
      </c>
      <c r="I1423" t="s">
        <v>229</v>
      </c>
    </row>
    <row r="1424" spans="1:10">
      <c r="A1424" s="50">
        <v>44825</v>
      </c>
      <c r="B1424" s="51">
        <v>0.8414467592592593</v>
      </c>
      <c r="C1424" t="s">
        <v>176</v>
      </c>
      <c r="D1424" t="s">
        <v>51</v>
      </c>
      <c r="E1424" t="s">
        <v>184</v>
      </c>
      <c r="F1424" t="s">
        <v>947</v>
      </c>
      <c r="G1424">
        <v>-19712</v>
      </c>
      <c r="H1424" t="s">
        <v>171</v>
      </c>
      <c r="I1424" t="s">
        <v>69</v>
      </c>
    </row>
    <row r="1425" spans="1:9">
      <c r="A1425" s="50">
        <v>44825</v>
      </c>
      <c r="B1425" s="51">
        <v>0.8076157407407407</v>
      </c>
      <c r="C1425" t="s">
        <v>176</v>
      </c>
      <c r="D1425" t="s">
        <v>46</v>
      </c>
      <c r="E1425" t="s">
        <v>383</v>
      </c>
      <c r="F1425" t="s">
        <v>948</v>
      </c>
      <c r="G1425">
        <v>-7400</v>
      </c>
      <c r="H1425" t="s">
        <v>171</v>
      </c>
      <c r="I1425" t="s">
        <v>226</v>
      </c>
    </row>
    <row r="1426" spans="1:9">
      <c r="A1426" s="50">
        <v>44825</v>
      </c>
      <c r="B1426" s="51">
        <v>0.8000810185185185</v>
      </c>
      <c r="C1426" t="s">
        <v>173</v>
      </c>
      <c r="D1426" t="s">
        <v>173</v>
      </c>
      <c r="E1426" t="s">
        <v>33</v>
      </c>
      <c r="F1426" t="s">
        <v>949</v>
      </c>
      <c r="G1426">
        <v>-12770</v>
      </c>
      <c r="H1426" t="s">
        <v>171</v>
      </c>
      <c r="I1426" t="s">
        <v>192</v>
      </c>
    </row>
    <row r="1427" spans="1:9">
      <c r="A1427" s="50">
        <v>44825</v>
      </c>
      <c r="B1427" s="51">
        <v>0.8000810185185185</v>
      </c>
      <c r="C1427" t="s">
        <v>173</v>
      </c>
      <c r="D1427" t="s">
        <v>181</v>
      </c>
      <c r="E1427" t="s">
        <v>33</v>
      </c>
      <c r="F1427" t="s">
        <v>183</v>
      </c>
      <c r="G1427">
        <v>12770</v>
      </c>
      <c r="H1427" t="s">
        <v>171</v>
      </c>
      <c r="I1427" t="s">
        <v>180</v>
      </c>
    </row>
    <row r="1428" spans="1:9">
      <c r="A1428" s="50">
        <v>44825</v>
      </c>
      <c r="B1428" s="51">
        <v>0.5964814814814815</v>
      </c>
      <c r="C1428" t="s">
        <v>176</v>
      </c>
      <c r="D1428" t="s">
        <v>51</v>
      </c>
      <c r="E1428" t="s">
        <v>397</v>
      </c>
      <c r="F1428" t="s">
        <v>398</v>
      </c>
      <c r="G1428">
        <v>-30670</v>
      </c>
      <c r="H1428" t="s">
        <v>171</v>
      </c>
      <c r="I1428" t="s">
        <v>367</v>
      </c>
    </row>
    <row r="1429" spans="1:9">
      <c r="A1429" s="50">
        <v>44825</v>
      </c>
      <c r="B1429" s="51">
        <v>0.436099537037037</v>
      </c>
      <c r="C1429" t="s">
        <v>176</v>
      </c>
      <c r="D1429" t="s">
        <v>36</v>
      </c>
      <c r="E1429" t="s">
        <v>211</v>
      </c>
      <c r="F1429" t="s">
        <v>212</v>
      </c>
      <c r="G1429">
        <v>-50000</v>
      </c>
      <c r="H1429" t="s">
        <v>171</v>
      </c>
      <c r="I1429" t="s">
        <v>67</v>
      </c>
    </row>
    <row r="1430" spans="1:9">
      <c r="A1430" s="50">
        <v>44824</v>
      </c>
      <c r="B1430" s="51">
        <v>0.8835416666666667</v>
      </c>
      <c r="C1430" t="s">
        <v>173</v>
      </c>
      <c r="D1430" t="s">
        <v>181</v>
      </c>
      <c r="E1430" t="s">
        <v>33</v>
      </c>
      <c r="F1430" t="s">
        <v>183</v>
      </c>
      <c r="G1430">
        <v>19309</v>
      </c>
      <c r="H1430" t="s">
        <v>171</v>
      </c>
      <c r="I1430" t="s">
        <v>180</v>
      </c>
    </row>
    <row r="1431" spans="1:9">
      <c r="A1431" s="50">
        <v>44824</v>
      </c>
      <c r="B1431" s="51">
        <v>0.8835416666666667</v>
      </c>
      <c r="C1431" t="s">
        <v>176</v>
      </c>
      <c r="D1431" t="s">
        <v>33</v>
      </c>
      <c r="E1431" t="s">
        <v>33</v>
      </c>
      <c r="F1431" t="s">
        <v>303</v>
      </c>
      <c r="G1431">
        <v>-25900</v>
      </c>
      <c r="H1431" t="s">
        <v>171</v>
      </c>
      <c r="I1431" t="s">
        <v>192</v>
      </c>
    </row>
    <row r="1432" spans="1:9">
      <c r="A1432" s="50">
        <v>44824</v>
      </c>
      <c r="B1432" s="51">
        <v>0.8835416666666667</v>
      </c>
      <c r="C1432" t="s">
        <v>173</v>
      </c>
      <c r="D1432" t="s">
        <v>173</v>
      </c>
      <c r="E1432" t="s">
        <v>33</v>
      </c>
      <c r="F1432" t="s">
        <v>182</v>
      </c>
      <c r="G1432">
        <v>-19309</v>
      </c>
      <c r="H1432" t="s">
        <v>171</v>
      </c>
      <c r="I1432" t="s">
        <v>69</v>
      </c>
    </row>
    <row r="1433" spans="1:9">
      <c r="A1433" s="50">
        <v>44823</v>
      </c>
      <c r="B1433" s="51">
        <v>0.9856712962962964</v>
      </c>
      <c r="C1433" t="s">
        <v>176</v>
      </c>
      <c r="D1433" t="s">
        <v>33</v>
      </c>
      <c r="E1433" t="s">
        <v>33</v>
      </c>
      <c r="F1433" t="s">
        <v>495</v>
      </c>
      <c r="G1433">
        <v>-65393</v>
      </c>
      <c r="H1433" t="s">
        <v>171</v>
      </c>
      <c r="I1433" t="s">
        <v>367</v>
      </c>
    </row>
    <row r="1434" spans="1:9">
      <c r="A1434" s="50">
        <v>44822</v>
      </c>
      <c r="B1434" s="51">
        <v>0.8760648148148148</v>
      </c>
      <c r="C1434" t="s">
        <v>176</v>
      </c>
      <c r="D1434" t="s">
        <v>46</v>
      </c>
      <c r="E1434" t="s">
        <v>950</v>
      </c>
      <c r="F1434" t="s">
        <v>951</v>
      </c>
      <c r="G1434">
        <v>-31000</v>
      </c>
      <c r="H1434" t="s">
        <v>171</v>
      </c>
      <c r="I1434" t="s">
        <v>229</v>
      </c>
    </row>
    <row r="1435" spans="1:9">
      <c r="A1435" s="50">
        <v>44822</v>
      </c>
      <c r="B1435" s="51">
        <v>0.7276851851851852</v>
      </c>
      <c r="C1435" t="s">
        <v>176</v>
      </c>
      <c r="D1435" t="s">
        <v>44</v>
      </c>
      <c r="E1435" t="s">
        <v>33</v>
      </c>
      <c r="F1435" t="s">
        <v>379</v>
      </c>
      <c r="G1435">
        <v>-2316</v>
      </c>
      <c r="H1435" t="s">
        <v>171</v>
      </c>
      <c r="I1435" t="s">
        <v>205</v>
      </c>
    </row>
    <row r="1436" spans="1:9">
      <c r="A1436" s="50">
        <v>44822</v>
      </c>
      <c r="B1436" s="51">
        <v>0.7276851851851852</v>
      </c>
      <c r="C1436" t="s">
        <v>173</v>
      </c>
      <c r="D1436" t="s">
        <v>181</v>
      </c>
      <c r="E1436" t="s">
        <v>33</v>
      </c>
      <c r="F1436" t="s">
        <v>199</v>
      </c>
      <c r="G1436">
        <v>40000</v>
      </c>
      <c r="H1436" t="s">
        <v>171</v>
      </c>
      <c r="I1436" t="s">
        <v>200</v>
      </c>
    </row>
    <row r="1437" spans="1:9">
      <c r="A1437" s="50">
        <v>44822</v>
      </c>
      <c r="B1437" s="51">
        <v>0.7276851851851852</v>
      </c>
      <c r="C1437" t="s">
        <v>176</v>
      </c>
      <c r="D1437" t="s">
        <v>44</v>
      </c>
      <c r="E1437" t="s">
        <v>33</v>
      </c>
      <c r="F1437" t="s">
        <v>379</v>
      </c>
      <c r="G1437">
        <v>-31616</v>
      </c>
      <c r="H1437" t="s">
        <v>171</v>
      </c>
      <c r="I1437" t="s">
        <v>206</v>
      </c>
    </row>
    <row r="1438" spans="1:9">
      <c r="A1438" s="50">
        <v>44822</v>
      </c>
      <c r="B1438" s="51">
        <v>0.7276736111111111</v>
      </c>
      <c r="C1438" t="s">
        <v>173</v>
      </c>
      <c r="D1438" t="s">
        <v>173</v>
      </c>
      <c r="E1438" t="s">
        <v>33</v>
      </c>
      <c r="F1438" t="s">
        <v>202</v>
      </c>
      <c r="G1438">
        <v>-40000</v>
      </c>
      <c r="H1438" t="s">
        <v>171</v>
      </c>
      <c r="I1438" t="s">
        <v>69</v>
      </c>
    </row>
    <row r="1439" spans="1:9">
      <c r="A1439" s="50">
        <v>44822</v>
      </c>
      <c r="B1439" s="51">
        <v>0.5296875</v>
      </c>
      <c r="C1439" t="s">
        <v>176</v>
      </c>
      <c r="D1439" t="s">
        <v>44</v>
      </c>
      <c r="E1439" t="s">
        <v>413</v>
      </c>
      <c r="F1439" t="s">
        <v>922</v>
      </c>
      <c r="G1439">
        <v>-34300</v>
      </c>
      <c r="H1439" t="s">
        <v>171</v>
      </c>
      <c r="I1439" t="s">
        <v>229</v>
      </c>
    </row>
    <row r="1440" spans="1:9">
      <c r="A1440" s="50">
        <v>44821</v>
      </c>
      <c r="B1440" s="51">
        <v>0.9262731481481481</v>
      </c>
      <c r="C1440" t="s">
        <v>176</v>
      </c>
      <c r="D1440" t="s">
        <v>44</v>
      </c>
      <c r="E1440" t="s">
        <v>238</v>
      </c>
      <c r="F1440" t="s">
        <v>952</v>
      </c>
      <c r="G1440">
        <v>-14000</v>
      </c>
      <c r="H1440" t="s">
        <v>171</v>
      </c>
      <c r="I1440" t="s">
        <v>229</v>
      </c>
    </row>
    <row r="1441" spans="1:9">
      <c r="A1441" s="50">
        <v>44821</v>
      </c>
      <c r="B1441" s="51">
        <v>0.832488425925926</v>
      </c>
      <c r="C1441" t="s">
        <v>176</v>
      </c>
      <c r="D1441" t="s">
        <v>46</v>
      </c>
      <c r="E1441" t="s">
        <v>507</v>
      </c>
      <c r="F1441" t="s">
        <v>953</v>
      </c>
      <c r="G1441">
        <v>-203400</v>
      </c>
      <c r="H1441" t="s">
        <v>171</v>
      </c>
      <c r="I1441" t="s">
        <v>229</v>
      </c>
    </row>
    <row r="1442" spans="1:9">
      <c r="A1442" s="50">
        <v>44821</v>
      </c>
      <c r="B1442" s="51">
        <v>0.4900810185185185</v>
      </c>
      <c r="C1442" t="s">
        <v>176</v>
      </c>
      <c r="D1442" t="s">
        <v>52</v>
      </c>
      <c r="E1442" t="s">
        <v>954</v>
      </c>
      <c r="F1442" t="s">
        <v>955</v>
      </c>
      <c r="G1442">
        <v>-600</v>
      </c>
      <c r="H1442" t="s">
        <v>171</v>
      </c>
      <c r="I1442" t="s">
        <v>226</v>
      </c>
    </row>
    <row r="1443" spans="1:9">
      <c r="A1443" s="50">
        <v>44821</v>
      </c>
      <c r="B1443" s="51">
        <v>0.4823263888888889</v>
      </c>
      <c r="C1443" t="s">
        <v>176</v>
      </c>
      <c r="D1443" t="s">
        <v>44</v>
      </c>
      <c r="E1443" t="s">
        <v>413</v>
      </c>
      <c r="F1443" t="s">
        <v>469</v>
      </c>
      <c r="G1443">
        <v>-22960</v>
      </c>
      <c r="H1443" t="s">
        <v>171</v>
      </c>
      <c r="I1443" t="s">
        <v>229</v>
      </c>
    </row>
    <row r="1444" spans="1:9">
      <c r="A1444" s="50">
        <v>44821</v>
      </c>
      <c r="B1444" s="51">
        <v>0.1916203703703704</v>
      </c>
      <c r="C1444" t="s">
        <v>169</v>
      </c>
      <c r="D1444" t="s">
        <v>28</v>
      </c>
      <c r="E1444" t="s">
        <v>33</v>
      </c>
      <c r="F1444" t="s">
        <v>321</v>
      </c>
      <c r="G1444">
        <v>16</v>
      </c>
      <c r="H1444" t="s">
        <v>171</v>
      </c>
      <c r="I1444" t="s">
        <v>66</v>
      </c>
    </row>
    <row r="1445" spans="1:9">
      <c r="A1445" s="50">
        <v>44821</v>
      </c>
      <c r="B1445" s="51">
        <v>0.06438657407407407</v>
      </c>
      <c r="C1445" t="s">
        <v>169</v>
      </c>
      <c r="D1445" t="s">
        <v>28</v>
      </c>
      <c r="E1445" t="s">
        <v>33</v>
      </c>
      <c r="F1445" t="s">
        <v>956</v>
      </c>
      <c r="G1445">
        <v>19</v>
      </c>
      <c r="H1445" t="s">
        <v>171</v>
      </c>
      <c r="I1445" t="s">
        <v>65</v>
      </c>
    </row>
    <row r="1446" spans="1:9">
      <c r="A1446" s="50">
        <v>44821</v>
      </c>
      <c r="B1446" s="51">
        <v>0.0593287037037037</v>
      </c>
      <c r="C1446" t="s">
        <v>176</v>
      </c>
      <c r="D1446" t="s">
        <v>39</v>
      </c>
      <c r="E1446" t="s">
        <v>230</v>
      </c>
      <c r="F1446" t="s">
        <v>957</v>
      </c>
      <c r="G1446">
        <v>-6200</v>
      </c>
      <c r="H1446" t="s">
        <v>171</v>
      </c>
      <c r="I1446" t="s">
        <v>229</v>
      </c>
    </row>
    <row r="1447" spans="1:9">
      <c r="A1447" s="50">
        <v>44821</v>
      </c>
      <c r="B1447" s="51">
        <v>0.02503472222222222</v>
      </c>
      <c r="C1447" t="s">
        <v>169</v>
      </c>
      <c r="D1447" t="s">
        <v>33</v>
      </c>
      <c r="E1447" t="s">
        <v>33</v>
      </c>
      <c r="F1447" t="s">
        <v>287</v>
      </c>
      <c r="G1447">
        <v>3</v>
      </c>
      <c r="H1447" t="s">
        <v>171</v>
      </c>
      <c r="I1447" t="s">
        <v>63</v>
      </c>
    </row>
    <row r="1448" spans="1:9">
      <c r="A1448" s="50">
        <v>44820</v>
      </c>
      <c r="B1448" s="51">
        <v>0.9957986111111111</v>
      </c>
      <c r="C1448" t="s">
        <v>176</v>
      </c>
      <c r="D1448" t="s">
        <v>44</v>
      </c>
      <c r="E1448" t="s">
        <v>238</v>
      </c>
      <c r="F1448" t="s">
        <v>958</v>
      </c>
      <c r="G1448">
        <v>-8750</v>
      </c>
      <c r="H1448" t="s">
        <v>171</v>
      </c>
      <c r="I1448" t="s">
        <v>229</v>
      </c>
    </row>
    <row r="1449" spans="1:9">
      <c r="A1449" s="50">
        <v>44820</v>
      </c>
      <c r="B1449" s="51">
        <v>0.7143518518518519</v>
      </c>
      <c r="C1449" t="s">
        <v>176</v>
      </c>
      <c r="D1449" t="s">
        <v>52</v>
      </c>
      <c r="E1449" t="s">
        <v>959</v>
      </c>
      <c r="F1449" t="s">
        <v>960</v>
      </c>
      <c r="G1449">
        <v>-10000</v>
      </c>
      <c r="H1449" t="s">
        <v>171</v>
      </c>
      <c r="I1449" t="s">
        <v>229</v>
      </c>
    </row>
    <row r="1450" spans="1:9">
      <c r="A1450" s="50">
        <v>44820</v>
      </c>
      <c r="B1450" s="51">
        <v>0.7025231481481482</v>
      </c>
      <c r="C1450" t="s">
        <v>176</v>
      </c>
      <c r="D1450" t="s">
        <v>44</v>
      </c>
      <c r="E1450" t="s">
        <v>256</v>
      </c>
      <c r="F1450" t="s">
        <v>257</v>
      </c>
      <c r="G1450">
        <v>-10100</v>
      </c>
      <c r="H1450" t="s">
        <v>171</v>
      </c>
      <c r="I1450" t="s">
        <v>226</v>
      </c>
    </row>
    <row r="1451" spans="1:9">
      <c r="A1451" s="50">
        <v>44820</v>
      </c>
      <c r="B1451" s="51">
        <v>0.6345601851851852</v>
      </c>
      <c r="C1451" t="s">
        <v>176</v>
      </c>
      <c r="D1451" t="s">
        <v>52</v>
      </c>
      <c r="E1451" t="s">
        <v>276</v>
      </c>
      <c r="F1451" t="s">
        <v>961</v>
      </c>
      <c r="G1451">
        <v>-190000</v>
      </c>
      <c r="H1451" t="s">
        <v>171</v>
      </c>
      <c r="I1451" t="s">
        <v>229</v>
      </c>
    </row>
    <row r="1452" spans="1:9">
      <c r="A1452" s="50">
        <v>44820</v>
      </c>
      <c r="B1452" s="51">
        <v>0.5066203703703703</v>
      </c>
      <c r="C1452" t="s">
        <v>176</v>
      </c>
      <c r="D1452" t="s">
        <v>44</v>
      </c>
      <c r="E1452" t="s">
        <v>413</v>
      </c>
      <c r="F1452" t="s">
        <v>529</v>
      </c>
      <c r="G1452">
        <v>-129950</v>
      </c>
      <c r="H1452" t="s">
        <v>171</v>
      </c>
      <c r="I1452" t="s">
        <v>226</v>
      </c>
    </row>
    <row r="1453" spans="1:9">
      <c r="A1453" s="50">
        <v>44819</v>
      </c>
      <c r="B1453" s="51">
        <v>0.9671990740740741</v>
      </c>
      <c r="C1453" t="s">
        <v>173</v>
      </c>
      <c r="D1453" t="s">
        <v>173</v>
      </c>
      <c r="E1453" t="s">
        <v>33</v>
      </c>
      <c r="F1453" t="s">
        <v>352</v>
      </c>
      <c r="G1453">
        <v>-89990</v>
      </c>
      <c r="H1453" t="s">
        <v>171</v>
      </c>
      <c r="I1453" t="s">
        <v>180</v>
      </c>
    </row>
    <row r="1454" spans="1:9">
      <c r="A1454" s="50">
        <v>44819</v>
      </c>
      <c r="B1454" s="51">
        <v>0.9671990740740741</v>
      </c>
      <c r="C1454" t="s">
        <v>173</v>
      </c>
      <c r="D1454" t="s">
        <v>181</v>
      </c>
      <c r="E1454" t="s">
        <v>33</v>
      </c>
      <c r="F1454" t="s">
        <v>183</v>
      </c>
      <c r="G1454">
        <v>90000</v>
      </c>
      <c r="H1454" t="s">
        <v>171</v>
      </c>
      <c r="I1454" t="s">
        <v>180</v>
      </c>
    </row>
    <row r="1455" spans="1:9">
      <c r="A1455" s="50">
        <v>44819</v>
      </c>
      <c r="B1455" s="51">
        <v>0.9671990740740741</v>
      </c>
      <c r="C1455" t="s">
        <v>173</v>
      </c>
      <c r="D1455" t="s">
        <v>173</v>
      </c>
      <c r="E1455" t="s">
        <v>33</v>
      </c>
      <c r="F1455" t="s">
        <v>182</v>
      </c>
      <c r="G1455">
        <v>-90000</v>
      </c>
      <c r="H1455" t="s">
        <v>171</v>
      </c>
      <c r="I1455" t="s">
        <v>69</v>
      </c>
    </row>
    <row r="1456" spans="1:9">
      <c r="A1456" s="50">
        <v>44819</v>
      </c>
      <c r="B1456" s="51">
        <v>0.9663425925925926</v>
      </c>
      <c r="C1456" t="s">
        <v>173</v>
      </c>
      <c r="D1456" t="s">
        <v>173</v>
      </c>
      <c r="E1456" t="s">
        <v>33</v>
      </c>
      <c r="F1456" t="s">
        <v>352</v>
      </c>
      <c r="G1456">
        <v>-10000</v>
      </c>
      <c r="H1456" t="s">
        <v>171</v>
      </c>
      <c r="I1456" t="s">
        <v>180</v>
      </c>
    </row>
    <row r="1457" spans="1:9">
      <c r="A1457" s="50">
        <v>44819</v>
      </c>
      <c r="B1457" s="51">
        <v>0.9661226851851852</v>
      </c>
      <c r="C1457" t="s">
        <v>173</v>
      </c>
      <c r="D1457" t="s">
        <v>173</v>
      </c>
      <c r="E1457" t="s">
        <v>33</v>
      </c>
      <c r="F1457" t="s">
        <v>352</v>
      </c>
      <c r="G1457">
        <v>-10</v>
      </c>
      <c r="H1457" t="s">
        <v>171</v>
      </c>
      <c r="I1457" t="s">
        <v>180</v>
      </c>
    </row>
    <row r="1458" spans="1:9">
      <c r="A1458" s="50">
        <v>44818</v>
      </c>
      <c r="B1458" s="51">
        <v>0.8765393518518518</v>
      </c>
      <c r="C1458" t="s">
        <v>176</v>
      </c>
      <c r="D1458" t="s">
        <v>44</v>
      </c>
      <c r="E1458" t="s">
        <v>413</v>
      </c>
      <c r="F1458" t="s">
        <v>962</v>
      </c>
      <c r="G1458">
        <v>-40000</v>
      </c>
      <c r="H1458" t="s">
        <v>171</v>
      </c>
      <c r="I1458" t="s">
        <v>229</v>
      </c>
    </row>
    <row r="1459" spans="1:9">
      <c r="A1459" s="50">
        <v>44818</v>
      </c>
      <c r="B1459" s="51">
        <v>0.8659722222222223</v>
      </c>
      <c r="C1459" t="s">
        <v>176</v>
      </c>
      <c r="D1459" t="s">
        <v>52</v>
      </c>
      <c r="E1459" t="s">
        <v>203</v>
      </c>
      <c r="F1459" t="s">
        <v>963</v>
      </c>
      <c r="G1459">
        <v>-25900</v>
      </c>
      <c r="H1459" t="s">
        <v>171</v>
      </c>
      <c r="I1459" t="s">
        <v>367</v>
      </c>
    </row>
    <row r="1460" spans="1:9">
      <c r="A1460" s="50">
        <v>44817</v>
      </c>
      <c r="B1460" s="51">
        <v>0.9472222222222222</v>
      </c>
      <c r="C1460" t="s">
        <v>176</v>
      </c>
      <c r="D1460" t="s">
        <v>47</v>
      </c>
      <c r="E1460" t="s">
        <v>653</v>
      </c>
      <c r="F1460" t="s">
        <v>964</v>
      </c>
      <c r="G1460">
        <v>-29433</v>
      </c>
      <c r="H1460" t="s">
        <v>171</v>
      </c>
      <c r="I1460" t="s">
        <v>226</v>
      </c>
    </row>
    <row r="1461" spans="1:9">
      <c r="A1461" s="50">
        <v>44817</v>
      </c>
      <c r="B1461" s="51">
        <v>0.9434837962962963</v>
      </c>
      <c r="C1461" t="s">
        <v>176</v>
      </c>
      <c r="D1461" t="s">
        <v>47</v>
      </c>
      <c r="E1461" t="s">
        <v>653</v>
      </c>
      <c r="F1461" t="s">
        <v>964</v>
      </c>
      <c r="G1461">
        <v>-29433</v>
      </c>
      <c r="H1461" t="s">
        <v>171</v>
      </c>
      <c r="I1461" t="s">
        <v>226</v>
      </c>
    </row>
    <row r="1462" spans="1:9">
      <c r="A1462" s="50">
        <v>44817</v>
      </c>
      <c r="B1462" s="51">
        <v>0.8832060185185185</v>
      </c>
      <c r="C1462" t="s">
        <v>176</v>
      </c>
      <c r="D1462" t="s">
        <v>44</v>
      </c>
      <c r="E1462" t="s">
        <v>238</v>
      </c>
      <c r="F1462" t="s">
        <v>965</v>
      </c>
      <c r="G1462">
        <v>-900</v>
      </c>
      <c r="H1462" t="s">
        <v>171</v>
      </c>
      <c r="I1462" t="s">
        <v>226</v>
      </c>
    </row>
    <row r="1463" spans="1:9">
      <c r="A1463" s="50">
        <v>44817</v>
      </c>
      <c r="B1463" s="51">
        <v>0.8571064814814815</v>
      </c>
      <c r="C1463" t="s">
        <v>176</v>
      </c>
      <c r="D1463" t="s">
        <v>39</v>
      </c>
      <c r="E1463" t="s">
        <v>33</v>
      </c>
      <c r="F1463" t="s">
        <v>966</v>
      </c>
      <c r="G1463">
        <v>-15000</v>
      </c>
      <c r="H1463" t="s">
        <v>171</v>
      </c>
      <c r="I1463" t="s">
        <v>192</v>
      </c>
    </row>
    <row r="1464" spans="1:9">
      <c r="A1464" s="50">
        <v>44817</v>
      </c>
      <c r="B1464" s="51">
        <v>0.7990856481481482</v>
      </c>
      <c r="C1464" t="s">
        <v>176</v>
      </c>
      <c r="D1464" t="s">
        <v>40</v>
      </c>
      <c r="E1464" t="s">
        <v>364</v>
      </c>
      <c r="F1464" t="s">
        <v>223</v>
      </c>
      <c r="G1464">
        <v>-1773208</v>
      </c>
      <c r="H1464" t="s">
        <v>171</v>
      </c>
      <c r="I1464" t="s">
        <v>69</v>
      </c>
    </row>
    <row r="1465" spans="1:9">
      <c r="A1465" s="50">
        <v>44817</v>
      </c>
      <c r="B1465" s="51">
        <v>0.5088425925925926</v>
      </c>
      <c r="C1465" t="s">
        <v>176</v>
      </c>
      <c r="D1465" t="s">
        <v>52</v>
      </c>
      <c r="E1465" t="s">
        <v>203</v>
      </c>
      <c r="F1465" t="s">
        <v>308</v>
      </c>
      <c r="G1465">
        <v>-7350</v>
      </c>
      <c r="H1465" t="s">
        <v>171</v>
      </c>
      <c r="I1465" t="s">
        <v>226</v>
      </c>
    </row>
    <row r="1466" spans="1:9">
      <c r="A1466" s="50">
        <v>44817</v>
      </c>
      <c r="B1466" s="51">
        <v>0.2750578703703704</v>
      </c>
      <c r="C1466" t="s">
        <v>176</v>
      </c>
      <c r="D1466" t="s">
        <v>40</v>
      </c>
      <c r="E1466" t="s">
        <v>177</v>
      </c>
      <c r="F1466" t="s">
        <v>482</v>
      </c>
      <c r="G1466">
        <v>-900</v>
      </c>
      <c r="H1466" t="s">
        <v>171</v>
      </c>
      <c r="I1466" t="s">
        <v>69</v>
      </c>
    </row>
    <row r="1467" spans="1:9">
      <c r="A1467" s="50">
        <v>44816</v>
      </c>
      <c r="B1467" s="51">
        <v>0.9387037037037037</v>
      </c>
      <c r="C1467" t="s">
        <v>176</v>
      </c>
      <c r="D1467" t="s">
        <v>33</v>
      </c>
      <c r="E1467" t="s">
        <v>33</v>
      </c>
      <c r="F1467" t="s">
        <v>303</v>
      </c>
      <c r="G1467">
        <v>-18900</v>
      </c>
      <c r="H1467" t="s">
        <v>171</v>
      </c>
      <c r="I1467" t="s">
        <v>192</v>
      </c>
    </row>
    <row r="1468" spans="1:9">
      <c r="A1468" s="50">
        <v>44816</v>
      </c>
      <c r="B1468" s="51">
        <v>0.7821296296296296</v>
      </c>
      <c r="C1468" t="s">
        <v>176</v>
      </c>
      <c r="D1468" t="s">
        <v>52</v>
      </c>
      <c r="E1468" t="s">
        <v>967</v>
      </c>
      <c r="F1468" t="s">
        <v>968</v>
      </c>
      <c r="G1468">
        <v>-8000</v>
      </c>
      <c r="H1468" t="s">
        <v>171</v>
      </c>
      <c r="I1468" t="s">
        <v>226</v>
      </c>
    </row>
    <row r="1469" spans="1:9">
      <c r="A1469" s="50">
        <v>44816</v>
      </c>
      <c r="B1469" s="51">
        <v>0.669050925925926</v>
      </c>
      <c r="C1469" t="s">
        <v>176</v>
      </c>
      <c r="D1469" t="s">
        <v>47</v>
      </c>
      <c r="E1469" t="s">
        <v>254</v>
      </c>
      <c r="F1469" t="s">
        <v>328</v>
      </c>
      <c r="G1469">
        <v>-49550</v>
      </c>
      <c r="H1469" t="s">
        <v>171</v>
      </c>
      <c r="I1469" t="s">
        <v>209</v>
      </c>
    </row>
    <row r="1470" spans="1:9">
      <c r="A1470" s="50">
        <v>44816</v>
      </c>
      <c r="B1470" s="51">
        <v>0.6690393518518518</v>
      </c>
      <c r="C1470" t="s">
        <v>173</v>
      </c>
      <c r="D1470" t="s">
        <v>181</v>
      </c>
      <c r="E1470" t="s">
        <v>33</v>
      </c>
      <c r="F1470" t="s">
        <v>7</v>
      </c>
      <c r="G1470">
        <v>49550</v>
      </c>
      <c r="H1470" t="s">
        <v>171</v>
      </c>
      <c r="I1470" t="s">
        <v>82</v>
      </c>
    </row>
    <row r="1471" spans="1:9">
      <c r="A1471" s="50">
        <v>44816</v>
      </c>
      <c r="B1471" s="51">
        <v>0.6683101851851851</v>
      </c>
      <c r="C1471" t="s">
        <v>176</v>
      </c>
      <c r="D1471" t="s">
        <v>44</v>
      </c>
      <c r="E1471" t="s">
        <v>256</v>
      </c>
      <c r="F1471" t="s">
        <v>969</v>
      </c>
      <c r="G1471">
        <v>55050</v>
      </c>
      <c r="H1471" t="s">
        <v>171</v>
      </c>
      <c r="I1471" t="s">
        <v>226</v>
      </c>
    </row>
    <row r="1472" spans="1:9">
      <c r="A1472" s="50">
        <v>44816</v>
      </c>
      <c r="B1472" s="51">
        <v>0.61875</v>
      </c>
      <c r="C1472" t="s">
        <v>173</v>
      </c>
      <c r="D1472" t="s">
        <v>327</v>
      </c>
      <c r="E1472" t="s">
        <v>33</v>
      </c>
      <c r="F1472" t="s">
        <v>969</v>
      </c>
      <c r="G1472">
        <v>-55050</v>
      </c>
      <c r="H1472" t="s">
        <v>171</v>
      </c>
      <c r="I1472" t="s">
        <v>226</v>
      </c>
    </row>
    <row r="1473" spans="1:9">
      <c r="A1473" s="50">
        <v>44816</v>
      </c>
      <c r="B1473" s="51">
        <v>0.617349537037037</v>
      </c>
      <c r="C1473" t="s">
        <v>176</v>
      </c>
      <c r="D1473" t="s">
        <v>47</v>
      </c>
      <c r="E1473" t="s">
        <v>254</v>
      </c>
      <c r="F1473" t="s">
        <v>970</v>
      </c>
      <c r="G1473">
        <v>55050</v>
      </c>
      <c r="H1473" t="s">
        <v>171</v>
      </c>
      <c r="I1473" t="s">
        <v>367</v>
      </c>
    </row>
    <row r="1474" spans="1:9">
      <c r="A1474" s="50">
        <v>44816</v>
      </c>
      <c r="B1474" s="51">
        <v>0.5972222222222222</v>
      </c>
      <c r="C1474" t="s">
        <v>173</v>
      </c>
      <c r="D1474" t="s">
        <v>327</v>
      </c>
      <c r="E1474" t="s">
        <v>33</v>
      </c>
      <c r="F1474" t="s">
        <v>970</v>
      </c>
      <c r="G1474">
        <v>-55050</v>
      </c>
      <c r="H1474" t="s">
        <v>171</v>
      </c>
      <c r="I1474" t="s">
        <v>367</v>
      </c>
    </row>
    <row r="1475" spans="1:9">
      <c r="A1475" s="50">
        <v>44816</v>
      </c>
      <c r="B1475" s="51">
        <v>0.5419791666666667</v>
      </c>
      <c r="C1475" t="s">
        <v>176</v>
      </c>
      <c r="D1475" t="s">
        <v>52</v>
      </c>
      <c r="E1475" t="s">
        <v>203</v>
      </c>
      <c r="F1475" t="s">
        <v>971</v>
      </c>
      <c r="G1475">
        <v>-26200</v>
      </c>
      <c r="H1475" t="s">
        <v>171</v>
      </c>
      <c r="I1475" t="s">
        <v>226</v>
      </c>
    </row>
    <row r="1476" spans="1:9">
      <c r="A1476" s="50">
        <v>44816</v>
      </c>
      <c r="B1476" s="51">
        <v>0.4923379629629629</v>
      </c>
      <c r="C1476" t="s">
        <v>176</v>
      </c>
      <c r="D1476" t="s">
        <v>50</v>
      </c>
      <c r="E1476" t="s">
        <v>245</v>
      </c>
      <c r="F1476" t="s">
        <v>972</v>
      </c>
      <c r="G1476">
        <v>150000</v>
      </c>
      <c r="H1476" t="s">
        <v>171</v>
      </c>
      <c r="I1476" t="s">
        <v>226</v>
      </c>
    </row>
    <row r="1477" spans="1:9">
      <c r="A1477" s="50">
        <v>44816</v>
      </c>
      <c r="B1477" s="51">
        <v>0.4923148148148148</v>
      </c>
      <c r="C1477" t="s">
        <v>176</v>
      </c>
      <c r="D1477" t="s">
        <v>50</v>
      </c>
      <c r="E1477" t="s">
        <v>245</v>
      </c>
      <c r="F1477" t="s">
        <v>972</v>
      </c>
      <c r="G1477">
        <v>-33000</v>
      </c>
      <c r="H1477" t="s">
        <v>171</v>
      </c>
      <c r="I1477" t="s">
        <v>226</v>
      </c>
    </row>
    <row r="1478" spans="1:9">
      <c r="A1478" s="50">
        <v>44816</v>
      </c>
      <c r="B1478" s="51">
        <v>0.4909722222222222</v>
      </c>
      <c r="C1478" t="s">
        <v>173</v>
      </c>
      <c r="D1478" t="s">
        <v>327</v>
      </c>
      <c r="E1478" t="s">
        <v>33</v>
      </c>
      <c r="F1478" t="s">
        <v>972</v>
      </c>
      <c r="G1478">
        <v>-150000</v>
      </c>
      <c r="H1478" t="s">
        <v>171</v>
      </c>
      <c r="I1478" t="s">
        <v>226</v>
      </c>
    </row>
    <row r="1479" spans="1:9">
      <c r="A1479" s="50">
        <v>44815</v>
      </c>
      <c r="B1479" s="51">
        <v>0.9639467592592592</v>
      </c>
      <c r="C1479" t="s">
        <v>176</v>
      </c>
      <c r="D1479" t="s">
        <v>44</v>
      </c>
      <c r="E1479" t="s">
        <v>381</v>
      </c>
      <c r="F1479" t="s">
        <v>382</v>
      </c>
      <c r="G1479">
        <v>-10450</v>
      </c>
      <c r="H1479" t="s">
        <v>171</v>
      </c>
      <c r="I1479" t="s">
        <v>367</v>
      </c>
    </row>
    <row r="1480" spans="1:9">
      <c r="A1480" s="50">
        <v>44815</v>
      </c>
      <c r="B1480" s="51">
        <v>0.5909722222222222</v>
      </c>
      <c r="C1480" t="s">
        <v>176</v>
      </c>
      <c r="D1480" t="s">
        <v>52</v>
      </c>
      <c r="E1480" t="s">
        <v>203</v>
      </c>
      <c r="F1480" t="s">
        <v>973</v>
      </c>
      <c r="G1480">
        <v>-9000</v>
      </c>
      <c r="H1480" t="s">
        <v>171</v>
      </c>
      <c r="I1480" t="s">
        <v>367</v>
      </c>
    </row>
    <row r="1481" spans="1:9">
      <c r="A1481" s="50">
        <v>44815</v>
      </c>
      <c r="B1481" s="51">
        <v>0.5852546296296296</v>
      </c>
      <c r="C1481" t="s">
        <v>176</v>
      </c>
      <c r="D1481" t="s">
        <v>46</v>
      </c>
      <c r="E1481" t="s">
        <v>295</v>
      </c>
      <c r="F1481" t="s">
        <v>974</v>
      </c>
      <c r="G1481">
        <v>-20000</v>
      </c>
      <c r="H1481" t="s">
        <v>171</v>
      </c>
      <c r="I1481" t="s">
        <v>229</v>
      </c>
    </row>
    <row r="1482" spans="1:9">
      <c r="A1482" s="50">
        <v>44815</v>
      </c>
      <c r="B1482" s="51">
        <v>0.5715972222222222</v>
      </c>
      <c r="C1482" t="s">
        <v>176</v>
      </c>
      <c r="D1482" t="s">
        <v>39</v>
      </c>
      <c r="E1482" t="s">
        <v>240</v>
      </c>
      <c r="F1482" t="s">
        <v>975</v>
      </c>
      <c r="G1482">
        <v>-4350</v>
      </c>
      <c r="H1482" t="s">
        <v>171</v>
      </c>
      <c r="I1482" t="s">
        <v>226</v>
      </c>
    </row>
    <row r="1483" spans="1:9">
      <c r="A1483" s="50">
        <v>44815</v>
      </c>
      <c r="B1483" s="51">
        <v>0.4952430555555555</v>
      </c>
      <c r="C1483" t="s">
        <v>173</v>
      </c>
      <c r="D1483" t="s">
        <v>181</v>
      </c>
      <c r="E1483" t="s">
        <v>33</v>
      </c>
      <c r="F1483" t="s">
        <v>7</v>
      </c>
      <c r="G1483">
        <v>350000</v>
      </c>
      <c r="H1483" t="s">
        <v>171</v>
      </c>
      <c r="I1483" t="s">
        <v>67</v>
      </c>
    </row>
    <row r="1484" spans="1:9">
      <c r="A1484" s="50">
        <v>44815</v>
      </c>
      <c r="B1484" s="51">
        <v>0.4952314814814815</v>
      </c>
      <c r="C1484" t="s">
        <v>176</v>
      </c>
      <c r="D1484" t="s">
        <v>40</v>
      </c>
      <c r="E1484" t="s">
        <v>177</v>
      </c>
      <c r="F1484" t="s">
        <v>340</v>
      </c>
      <c r="G1484">
        <v>-350000</v>
      </c>
      <c r="H1484" t="s">
        <v>171</v>
      </c>
      <c r="I1484" t="s">
        <v>69</v>
      </c>
    </row>
    <row r="1485" spans="1:9">
      <c r="A1485" s="50">
        <v>44814</v>
      </c>
      <c r="B1485" s="51">
        <v>0.4056828703703704</v>
      </c>
      <c r="C1485" t="s">
        <v>176</v>
      </c>
      <c r="D1485" t="s">
        <v>40</v>
      </c>
      <c r="E1485" t="s">
        <v>177</v>
      </c>
      <c r="F1485" t="s">
        <v>976</v>
      </c>
      <c r="G1485">
        <v>-100000</v>
      </c>
      <c r="H1485" t="s">
        <v>171</v>
      </c>
      <c r="I1485" t="s">
        <v>69</v>
      </c>
    </row>
    <row r="1486" spans="1:9">
      <c r="A1486" s="50">
        <v>44813</v>
      </c>
      <c r="B1486" s="51">
        <v>0.8952314814814815</v>
      </c>
      <c r="C1486" t="s">
        <v>173</v>
      </c>
      <c r="D1486" t="s">
        <v>181</v>
      </c>
      <c r="E1486" t="s">
        <v>33</v>
      </c>
      <c r="F1486" t="s">
        <v>183</v>
      </c>
      <c r="G1486">
        <v>-600000</v>
      </c>
      <c r="H1486" t="s">
        <v>171</v>
      </c>
      <c r="I1486" t="s">
        <v>180</v>
      </c>
    </row>
    <row r="1487" spans="1:9">
      <c r="A1487" s="50">
        <v>44813</v>
      </c>
      <c r="B1487" s="51">
        <v>0.8951388888888889</v>
      </c>
      <c r="C1487" t="s">
        <v>173</v>
      </c>
      <c r="D1487" t="s">
        <v>181</v>
      </c>
      <c r="E1487" t="s">
        <v>33</v>
      </c>
      <c r="F1487" t="s">
        <v>7</v>
      </c>
      <c r="G1487">
        <v>600000</v>
      </c>
      <c r="H1487" t="s">
        <v>171</v>
      </c>
      <c r="I1487" t="s">
        <v>69</v>
      </c>
    </row>
    <row r="1488" spans="1:9">
      <c r="A1488" s="50">
        <v>44813</v>
      </c>
      <c r="B1488" s="51">
        <v>0.6300694444444445</v>
      </c>
      <c r="C1488" t="s">
        <v>176</v>
      </c>
      <c r="D1488" t="s">
        <v>50</v>
      </c>
      <c r="E1488" t="s">
        <v>245</v>
      </c>
      <c r="F1488" t="s">
        <v>977</v>
      </c>
      <c r="G1488">
        <v>-50000</v>
      </c>
      <c r="H1488" t="s">
        <v>171</v>
      </c>
      <c r="I1488" t="s">
        <v>229</v>
      </c>
    </row>
    <row r="1489" spans="1:10">
      <c r="A1489" s="50">
        <v>44813</v>
      </c>
      <c r="B1489" s="51">
        <v>0.6179976851851852</v>
      </c>
      <c r="C1489" t="s">
        <v>176</v>
      </c>
      <c r="D1489" t="s">
        <v>52</v>
      </c>
      <c r="E1489" t="s">
        <v>203</v>
      </c>
      <c r="F1489" t="s">
        <v>978</v>
      </c>
      <c r="G1489">
        <v>-4500</v>
      </c>
      <c r="H1489" t="s">
        <v>171</v>
      </c>
      <c r="I1489" t="s">
        <v>229</v>
      </c>
    </row>
    <row r="1490" spans="1:10">
      <c r="A1490" s="50">
        <v>44813</v>
      </c>
      <c r="B1490" s="51">
        <v>0.6179282407407407</v>
      </c>
      <c r="C1490" t="s">
        <v>176</v>
      </c>
      <c r="D1490" t="s">
        <v>52</v>
      </c>
      <c r="E1490" t="s">
        <v>203</v>
      </c>
      <c r="F1490" t="s">
        <v>979</v>
      </c>
      <c r="G1490">
        <v>-4500</v>
      </c>
      <c r="H1490" t="s">
        <v>171</v>
      </c>
      <c r="I1490" t="s">
        <v>229</v>
      </c>
    </row>
    <row r="1491" spans="1:10">
      <c r="A1491" s="50">
        <v>44812</v>
      </c>
      <c r="B1491" s="51">
        <v>0.7733217592592593</v>
      </c>
      <c r="C1491" t="s">
        <v>176</v>
      </c>
      <c r="D1491" t="s">
        <v>39</v>
      </c>
      <c r="E1491" t="s">
        <v>932</v>
      </c>
      <c r="F1491" t="s">
        <v>966</v>
      </c>
      <c r="G1491">
        <v>-1000</v>
      </c>
      <c r="H1491" t="s">
        <v>171</v>
      </c>
      <c r="I1491" t="s">
        <v>192</v>
      </c>
    </row>
    <row r="1492" spans="1:10">
      <c r="A1492" s="50">
        <v>44812</v>
      </c>
      <c r="B1492" s="51">
        <v>0.7729976851851852</v>
      </c>
      <c r="C1492" t="s">
        <v>176</v>
      </c>
      <c r="D1492" t="s">
        <v>46</v>
      </c>
      <c r="E1492" t="s">
        <v>196</v>
      </c>
      <c r="F1492" t="s">
        <v>197</v>
      </c>
      <c r="G1492">
        <v>-3700</v>
      </c>
      <c r="H1492" t="s">
        <v>171</v>
      </c>
      <c r="I1492" t="s">
        <v>192</v>
      </c>
    </row>
    <row r="1493" spans="1:10">
      <c r="A1493" s="50">
        <v>44812</v>
      </c>
      <c r="B1493" s="51">
        <v>0.7698842592592593</v>
      </c>
      <c r="C1493" t="s">
        <v>176</v>
      </c>
      <c r="D1493" t="s">
        <v>46</v>
      </c>
      <c r="E1493" t="s">
        <v>196</v>
      </c>
      <c r="F1493" t="s">
        <v>197</v>
      </c>
      <c r="G1493">
        <v>-9000</v>
      </c>
      <c r="H1493" t="s">
        <v>171</v>
      </c>
      <c r="I1493" t="s">
        <v>192</v>
      </c>
    </row>
    <row r="1494" spans="1:10">
      <c r="A1494" s="50">
        <v>44812</v>
      </c>
      <c r="B1494" s="51">
        <v>0.6175347222222223</v>
      </c>
      <c r="C1494" t="s">
        <v>176</v>
      </c>
      <c r="D1494" t="s">
        <v>39</v>
      </c>
      <c r="E1494" t="s">
        <v>240</v>
      </c>
      <c r="F1494" t="s">
        <v>504</v>
      </c>
      <c r="G1494">
        <v>-1200</v>
      </c>
      <c r="H1494" t="s">
        <v>171</v>
      </c>
      <c r="I1494" t="s">
        <v>226</v>
      </c>
    </row>
    <row r="1495" spans="1:10">
      <c r="A1495" s="50">
        <v>44812</v>
      </c>
      <c r="B1495" s="51">
        <v>0.2722222222222222</v>
      </c>
      <c r="C1495" t="s">
        <v>176</v>
      </c>
      <c r="D1495" t="s">
        <v>35</v>
      </c>
      <c r="E1495" t="s">
        <v>852</v>
      </c>
      <c r="F1495" t="s">
        <v>888</v>
      </c>
      <c r="G1495">
        <v>-4440000</v>
      </c>
      <c r="H1495" t="s">
        <v>171</v>
      </c>
      <c r="I1495" t="s">
        <v>229</v>
      </c>
      <c r="J1495" t="s">
        <v>980</v>
      </c>
    </row>
    <row r="1496" spans="1:10">
      <c r="A1496" s="50">
        <v>44811</v>
      </c>
      <c r="B1496" s="51">
        <v>0.9777777777777777</v>
      </c>
      <c r="C1496" t="s">
        <v>173</v>
      </c>
      <c r="D1496" t="s">
        <v>215</v>
      </c>
      <c r="E1496" t="s">
        <v>33</v>
      </c>
      <c r="F1496" t="s">
        <v>352</v>
      </c>
      <c r="G1496">
        <v>360000</v>
      </c>
      <c r="H1496" t="s">
        <v>171</v>
      </c>
      <c r="I1496" t="s">
        <v>180</v>
      </c>
      <c r="J1496" t="s">
        <v>981</v>
      </c>
    </row>
    <row r="1497" spans="1:10">
      <c r="A1497" s="50">
        <v>44811</v>
      </c>
      <c r="B1497" s="51">
        <v>0.9525810185185185</v>
      </c>
      <c r="C1497" t="s">
        <v>173</v>
      </c>
      <c r="D1497" t="s">
        <v>32</v>
      </c>
      <c r="E1497" t="s">
        <v>33</v>
      </c>
      <c r="F1497" t="s">
        <v>302</v>
      </c>
      <c r="G1497">
        <v>-35166</v>
      </c>
      <c r="H1497" t="s">
        <v>171</v>
      </c>
      <c r="I1497" t="s">
        <v>180</v>
      </c>
    </row>
    <row r="1498" spans="1:10">
      <c r="A1498" s="50">
        <v>44811</v>
      </c>
      <c r="B1498" s="51">
        <v>0.9293402777777777</v>
      </c>
      <c r="C1498" t="s">
        <v>176</v>
      </c>
      <c r="D1498" t="s">
        <v>46</v>
      </c>
      <c r="E1498" t="s">
        <v>305</v>
      </c>
      <c r="F1498" t="s">
        <v>946</v>
      </c>
      <c r="G1498">
        <v>-41080</v>
      </c>
      <c r="H1498" t="s">
        <v>171</v>
      </c>
      <c r="I1498" t="s">
        <v>229</v>
      </c>
    </row>
    <row r="1499" spans="1:10">
      <c r="A1499" s="50">
        <v>44811</v>
      </c>
      <c r="B1499" s="51">
        <v>0.3381944444444445</v>
      </c>
      <c r="C1499" t="s">
        <v>173</v>
      </c>
      <c r="D1499" t="s">
        <v>215</v>
      </c>
      <c r="E1499" t="s">
        <v>33</v>
      </c>
      <c r="F1499" t="s">
        <v>178</v>
      </c>
      <c r="G1499">
        <v>-10200000</v>
      </c>
      <c r="H1499" t="s">
        <v>171</v>
      </c>
      <c r="I1499" t="s">
        <v>69</v>
      </c>
      <c r="J1499" t="s">
        <v>982</v>
      </c>
    </row>
    <row r="1500" spans="1:10">
      <c r="A1500" s="50">
        <v>44810</v>
      </c>
      <c r="B1500" s="51">
        <v>0.9604166666666667</v>
      </c>
      <c r="C1500" t="s">
        <v>173</v>
      </c>
      <c r="D1500" t="s">
        <v>32</v>
      </c>
      <c r="E1500" t="s">
        <v>33</v>
      </c>
      <c r="F1500" t="s">
        <v>352</v>
      </c>
      <c r="G1500">
        <v>108400</v>
      </c>
      <c r="H1500" t="s">
        <v>171</v>
      </c>
      <c r="I1500" t="s">
        <v>180</v>
      </c>
      <c r="J1500" t="s">
        <v>983</v>
      </c>
    </row>
    <row r="1501" spans="1:10">
      <c r="A1501" s="50">
        <v>44810</v>
      </c>
      <c r="B1501" s="51">
        <v>0.9302546296296297</v>
      </c>
      <c r="C1501" t="s">
        <v>176</v>
      </c>
      <c r="D1501" t="s">
        <v>46</v>
      </c>
      <c r="E1501" t="s">
        <v>295</v>
      </c>
      <c r="F1501" t="s">
        <v>984</v>
      </c>
      <c r="G1501">
        <v>-108400</v>
      </c>
      <c r="H1501" t="s">
        <v>171</v>
      </c>
      <c r="I1501" t="s">
        <v>367</v>
      </c>
    </row>
    <row r="1502" spans="1:10">
      <c r="A1502" s="50">
        <v>44810</v>
      </c>
      <c r="B1502" s="51">
        <v>0.9081712962962963</v>
      </c>
      <c r="C1502" t="s">
        <v>176</v>
      </c>
      <c r="D1502" t="s">
        <v>39</v>
      </c>
      <c r="E1502" t="s">
        <v>932</v>
      </c>
      <c r="F1502" t="s">
        <v>966</v>
      </c>
      <c r="G1502">
        <v>-1000</v>
      </c>
      <c r="H1502" t="s">
        <v>171</v>
      </c>
      <c r="I1502" t="s">
        <v>192</v>
      </c>
    </row>
    <row r="1503" spans="1:10">
      <c r="A1503" s="50">
        <v>44810</v>
      </c>
      <c r="B1503" s="51">
        <v>0.6195601851851852</v>
      </c>
      <c r="C1503" t="s">
        <v>176</v>
      </c>
      <c r="D1503" t="s">
        <v>39</v>
      </c>
      <c r="E1503" t="s">
        <v>240</v>
      </c>
      <c r="F1503" t="s">
        <v>471</v>
      </c>
      <c r="G1503">
        <v>-1450</v>
      </c>
      <c r="H1503" t="s">
        <v>171</v>
      </c>
      <c r="I1503" t="s">
        <v>226</v>
      </c>
    </row>
    <row r="1504" spans="1:10">
      <c r="A1504" s="50">
        <v>44810</v>
      </c>
      <c r="B1504" s="51">
        <v>0.6195601851851852</v>
      </c>
      <c r="C1504" t="s">
        <v>176</v>
      </c>
      <c r="D1504" t="s">
        <v>39</v>
      </c>
      <c r="E1504" t="s">
        <v>235</v>
      </c>
      <c r="F1504" t="s">
        <v>470</v>
      </c>
      <c r="G1504">
        <v>-900</v>
      </c>
      <c r="H1504" t="s">
        <v>171</v>
      </c>
      <c r="I1504" t="s">
        <v>226</v>
      </c>
    </row>
    <row r="1505" spans="1:10">
      <c r="A1505" s="50">
        <v>44810</v>
      </c>
      <c r="B1505" s="51">
        <v>0.5108680555555556</v>
      </c>
      <c r="C1505" t="s">
        <v>176</v>
      </c>
      <c r="D1505" t="s">
        <v>52</v>
      </c>
      <c r="E1505" t="s">
        <v>203</v>
      </c>
      <c r="F1505" t="s">
        <v>308</v>
      </c>
      <c r="G1505">
        <v>-11550</v>
      </c>
      <c r="H1505" t="s">
        <v>171</v>
      </c>
      <c r="I1505" t="s">
        <v>226</v>
      </c>
    </row>
    <row r="1506" spans="1:10">
      <c r="A1506" s="50">
        <v>44809</v>
      </c>
      <c r="B1506" s="51">
        <v>0.8194444444444444</v>
      </c>
      <c r="C1506" t="s">
        <v>176</v>
      </c>
      <c r="D1506" t="s">
        <v>46</v>
      </c>
      <c r="E1506" t="s">
        <v>985</v>
      </c>
      <c r="F1506" t="s">
        <v>986</v>
      </c>
      <c r="G1506">
        <v>-16000</v>
      </c>
      <c r="H1506" t="s">
        <v>171</v>
      </c>
      <c r="I1506" t="s">
        <v>226</v>
      </c>
    </row>
    <row r="1507" spans="1:10">
      <c r="A1507" s="50">
        <v>44809</v>
      </c>
      <c r="B1507" s="51">
        <v>0.7952314814814815</v>
      </c>
      <c r="C1507" t="s">
        <v>173</v>
      </c>
      <c r="D1507" t="s">
        <v>181</v>
      </c>
      <c r="E1507" t="s">
        <v>33</v>
      </c>
      <c r="F1507" t="s">
        <v>199</v>
      </c>
      <c r="G1507">
        <v>50000</v>
      </c>
      <c r="H1507" t="s">
        <v>171</v>
      </c>
      <c r="I1507" t="s">
        <v>200</v>
      </c>
    </row>
    <row r="1508" spans="1:10">
      <c r="A1508" s="50">
        <v>44809</v>
      </c>
      <c r="B1508" s="51">
        <v>0.7952083333333333</v>
      </c>
      <c r="C1508" t="s">
        <v>173</v>
      </c>
      <c r="D1508" t="s">
        <v>173</v>
      </c>
      <c r="E1508" t="s">
        <v>33</v>
      </c>
      <c r="F1508" t="s">
        <v>202</v>
      </c>
      <c r="G1508">
        <v>-50000</v>
      </c>
      <c r="H1508" t="s">
        <v>171</v>
      </c>
      <c r="I1508" t="s">
        <v>69</v>
      </c>
    </row>
    <row r="1509" spans="1:10">
      <c r="A1509" s="50">
        <v>44809</v>
      </c>
      <c r="B1509" s="51">
        <v>0.7950810185185185</v>
      </c>
      <c r="C1509" t="s">
        <v>176</v>
      </c>
      <c r="D1509" t="s">
        <v>44</v>
      </c>
      <c r="E1509" t="s">
        <v>33</v>
      </c>
      <c r="F1509" t="s">
        <v>987</v>
      </c>
      <c r="G1509">
        <v>-56800</v>
      </c>
      <c r="H1509" t="s">
        <v>171</v>
      </c>
      <c r="I1509" t="s">
        <v>206</v>
      </c>
    </row>
    <row r="1510" spans="1:10">
      <c r="A1510" s="50">
        <v>44809</v>
      </c>
      <c r="B1510" s="51">
        <v>0.3621527777777778</v>
      </c>
      <c r="C1510" t="s">
        <v>176</v>
      </c>
      <c r="D1510" t="s">
        <v>44</v>
      </c>
      <c r="E1510" t="s">
        <v>33</v>
      </c>
      <c r="F1510" t="s">
        <v>379</v>
      </c>
      <c r="G1510">
        <v>-12000</v>
      </c>
      <c r="H1510" t="s">
        <v>171</v>
      </c>
      <c r="I1510" t="s">
        <v>206</v>
      </c>
    </row>
    <row r="1511" spans="1:10">
      <c r="A1511" s="50">
        <v>44809</v>
      </c>
      <c r="B1511" s="51">
        <v>0.3621412037037037</v>
      </c>
      <c r="C1511" t="s">
        <v>173</v>
      </c>
      <c r="D1511" t="s">
        <v>181</v>
      </c>
      <c r="E1511" t="s">
        <v>33</v>
      </c>
      <c r="F1511" t="s">
        <v>199</v>
      </c>
      <c r="G1511">
        <v>10000</v>
      </c>
      <c r="H1511" t="s">
        <v>171</v>
      </c>
      <c r="I1511" t="s">
        <v>200</v>
      </c>
    </row>
    <row r="1512" spans="1:10">
      <c r="A1512" s="50">
        <v>44809</v>
      </c>
      <c r="B1512" s="51">
        <v>0.3621412037037037</v>
      </c>
      <c r="C1512" t="s">
        <v>173</v>
      </c>
      <c r="D1512" t="s">
        <v>173</v>
      </c>
      <c r="E1512" t="s">
        <v>33</v>
      </c>
      <c r="F1512" t="s">
        <v>202</v>
      </c>
      <c r="G1512">
        <v>-10000</v>
      </c>
      <c r="H1512" t="s">
        <v>171</v>
      </c>
      <c r="I1512" t="s">
        <v>69</v>
      </c>
    </row>
    <row r="1513" spans="1:10">
      <c r="A1513" s="50">
        <v>44808</v>
      </c>
      <c r="B1513" s="51">
        <v>0.8207291666666666</v>
      </c>
      <c r="C1513" t="s">
        <v>176</v>
      </c>
      <c r="D1513" t="s">
        <v>44</v>
      </c>
      <c r="E1513" t="s">
        <v>201</v>
      </c>
      <c r="F1513" t="s">
        <v>988</v>
      </c>
      <c r="G1513">
        <v>-157608</v>
      </c>
      <c r="H1513" t="s">
        <v>171</v>
      </c>
      <c r="I1513" t="s">
        <v>229</v>
      </c>
    </row>
    <row r="1514" spans="1:10">
      <c r="A1514" s="50">
        <v>44808</v>
      </c>
      <c r="B1514" s="51">
        <v>0.7314814814814815</v>
      </c>
      <c r="C1514" t="s">
        <v>176</v>
      </c>
      <c r="D1514" t="s">
        <v>44</v>
      </c>
      <c r="E1514" t="s">
        <v>201</v>
      </c>
      <c r="F1514" t="s">
        <v>207</v>
      </c>
      <c r="G1514">
        <v>-97400</v>
      </c>
      <c r="H1514" t="s">
        <v>171</v>
      </c>
      <c r="I1514" t="s">
        <v>192</v>
      </c>
    </row>
    <row r="1515" spans="1:10">
      <c r="A1515" s="50">
        <v>44808</v>
      </c>
      <c r="B1515" s="51">
        <v>0.6176388888888888</v>
      </c>
      <c r="C1515" t="s">
        <v>176</v>
      </c>
      <c r="D1515" t="s">
        <v>40</v>
      </c>
      <c r="E1515" t="s">
        <v>177</v>
      </c>
      <c r="F1515" t="s">
        <v>258</v>
      </c>
      <c r="G1515">
        <v>-10</v>
      </c>
      <c r="H1515" t="s">
        <v>171</v>
      </c>
      <c r="I1515" t="s">
        <v>69</v>
      </c>
    </row>
    <row r="1516" spans="1:10">
      <c r="A1516" s="50">
        <v>44808</v>
      </c>
      <c r="B1516" s="51">
        <v>0.5244675925925926</v>
      </c>
      <c r="C1516" t="s">
        <v>176</v>
      </c>
      <c r="D1516" t="s">
        <v>52</v>
      </c>
      <c r="E1516" t="s">
        <v>203</v>
      </c>
      <c r="F1516" t="s">
        <v>681</v>
      </c>
      <c r="G1516">
        <v>-10000</v>
      </c>
      <c r="H1516" t="s">
        <v>171</v>
      </c>
      <c r="I1516" t="s">
        <v>367</v>
      </c>
    </row>
    <row r="1517" spans="1:10">
      <c r="A1517" s="50">
        <v>44808</v>
      </c>
      <c r="B1517" s="51">
        <v>0.5234953703703704</v>
      </c>
      <c r="C1517" t="s">
        <v>176</v>
      </c>
      <c r="D1517" t="s">
        <v>46</v>
      </c>
      <c r="E1517" t="s">
        <v>295</v>
      </c>
      <c r="F1517" t="s">
        <v>989</v>
      </c>
      <c r="G1517">
        <v>-20000</v>
      </c>
      <c r="H1517" t="s">
        <v>171</v>
      </c>
      <c r="I1517" t="s">
        <v>229</v>
      </c>
    </row>
    <row r="1518" spans="1:10">
      <c r="A1518" s="50">
        <v>44807</v>
      </c>
      <c r="B1518" s="51">
        <v>0.8013888888888889</v>
      </c>
      <c r="C1518" t="s">
        <v>176</v>
      </c>
      <c r="D1518" t="s">
        <v>35</v>
      </c>
      <c r="E1518" t="s">
        <v>331</v>
      </c>
      <c r="F1518" t="s">
        <v>332</v>
      </c>
      <c r="G1518">
        <v>-583455</v>
      </c>
      <c r="H1518" t="s">
        <v>171</v>
      </c>
      <c r="I1518" t="s">
        <v>333</v>
      </c>
      <c r="J1518" t="s">
        <v>334</v>
      </c>
    </row>
    <row r="1519" spans="1:10">
      <c r="A1519" s="50">
        <v>44807</v>
      </c>
      <c r="B1519" s="51">
        <v>0.7986574074074074</v>
      </c>
      <c r="C1519" t="s">
        <v>176</v>
      </c>
      <c r="D1519" t="s">
        <v>35</v>
      </c>
      <c r="E1519" t="s">
        <v>331</v>
      </c>
      <c r="F1519" t="s">
        <v>335</v>
      </c>
      <c r="G1519">
        <v>-837999</v>
      </c>
      <c r="H1519" t="s">
        <v>171</v>
      </c>
      <c r="I1519" t="s">
        <v>192</v>
      </c>
      <c r="J1519" t="s">
        <v>334</v>
      </c>
    </row>
    <row r="1520" spans="1:10">
      <c r="A1520" s="50">
        <v>44807</v>
      </c>
      <c r="B1520" s="51">
        <v>0.7865856481481481</v>
      </c>
      <c r="C1520" t="s">
        <v>176</v>
      </c>
      <c r="D1520" t="s">
        <v>52</v>
      </c>
      <c r="E1520" t="s">
        <v>203</v>
      </c>
      <c r="F1520" t="s">
        <v>677</v>
      </c>
      <c r="G1520">
        <v>-1900</v>
      </c>
      <c r="H1520" t="s">
        <v>171</v>
      </c>
      <c r="I1520" t="s">
        <v>229</v>
      </c>
    </row>
    <row r="1521" spans="1:9">
      <c r="A1521" s="50">
        <v>44807</v>
      </c>
      <c r="B1521" s="51">
        <v>0.774074074074074</v>
      </c>
      <c r="C1521" t="s">
        <v>176</v>
      </c>
      <c r="D1521" t="s">
        <v>46</v>
      </c>
      <c r="E1521" t="s">
        <v>950</v>
      </c>
      <c r="F1521" t="s">
        <v>990</v>
      </c>
      <c r="G1521">
        <v>-22000</v>
      </c>
      <c r="H1521" t="s">
        <v>171</v>
      </c>
      <c r="I1521" t="s">
        <v>229</v>
      </c>
    </row>
    <row r="1522" spans="1:9">
      <c r="A1522" s="50">
        <v>44807</v>
      </c>
      <c r="B1522" s="51">
        <v>0.5071412037037037</v>
      </c>
      <c r="C1522" t="s">
        <v>176</v>
      </c>
      <c r="D1522" t="s">
        <v>46</v>
      </c>
      <c r="E1522" t="s">
        <v>295</v>
      </c>
      <c r="F1522" t="s">
        <v>991</v>
      </c>
      <c r="G1522">
        <v>-83000</v>
      </c>
      <c r="H1522" t="s">
        <v>171</v>
      </c>
      <c r="I1522" t="s">
        <v>367</v>
      </c>
    </row>
    <row r="1523" spans="1:9">
      <c r="A1523" s="50">
        <v>44807</v>
      </c>
      <c r="B1523" s="51">
        <v>0.3941435185185185</v>
      </c>
      <c r="C1523" t="s">
        <v>176</v>
      </c>
      <c r="D1523" t="s">
        <v>50</v>
      </c>
      <c r="E1523" t="s">
        <v>245</v>
      </c>
      <c r="F1523" t="s">
        <v>992</v>
      </c>
      <c r="G1523">
        <v>-30000</v>
      </c>
      <c r="H1523" t="s">
        <v>171</v>
      </c>
      <c r="I1523" t="s">
        <v>226</v>
      </c>
    </row>
    <row r="1524" spans="1:9">
      <c r="A1524" s="50">
        <v>44806</v>
      </c>
      <c r="B1524" s="51">
        <v>0.7805324074074074</v>
      </c>
      <c r="C1524" t="s">
        <v>176</v>
      </c>
      <c r="D1524" t="s">
        <v>39</v>
      </c>
      <c r="E1524" t="s">
        <v>932</v>
      </c>
      <c r="F1524" t="s">
        <v>966</v>
      </c>
      <c r="G1524">
        <v>-1000</v>
      </c>
      <c r="H1524" t="s">
        <v>171</v>
      </c>
      <c r="I1524" t="s">
        <v>192</v>
      </c>
    </row>
    <row r="1525" spans="1:9">
      <c r="A1525" s="50">
        <v>44806</v>
      </c>
      <c r="B1525" s="51">
        <v>0.5779166666666666</v>
      </c>
      <c r="C1525" t="s">
        <v>176</v>
      </c>
      <c r="D1525" t="s">
        <v>38</v>
      </c>
      <c r="E1525" t="s">
        <v>993</v>
      </c>
      <c r="F1525" t="s">
        <v>994</v>
      </c>
      <c r="G1525">
        <v>-20000</v>
      </c>
      <c r="H1525" t="s">
        <v>171</v>
      </c>
      <c r="I1525" t="s">
        <v>69</v>
      </c>
    </row>
    <row r="1526" spans="1:9">
      <c r="A1526" s="50">
        <v>44806</v>
      </c>
      <c r="B1526" s="51">
        <v>0.0825</v>
      </c>
      <c r="C1526" t="s">
        <v>176</v>
      </c>
      <c r="D1526" t="s">
        <v>39</v>
      </c>
      <c r="E1526" t="s">
        <v>235</v>
      </c>
      <c r="F1526" t="s">
        <v>418</v>
      </c>
      <c r="G1526">
        <v>-7250</v>
      </c>
      <c r="H1526" t="s">
        <v>171</v>
      </c>
      <c r="I1526" t="s">
        <v>367</v>
      </c>
    </row>
    <row r="1527" spans="1:9">
      <c r="A1527" s="50">
        <v>44805</v>
      </c>
      <c r="B1527" s="51">
        <v>0.9231597222222222</v>
      </c>
      <c r="C1527" t="s">
        <v>176</v>
      </c>
      <c r="D1527" t="s">
        <v>44</v>
      </c>
      <c r="E1527" t="s">
        <v>238</v>
      </c>
      <c r="F1527" t="s">
        <v>965</v>
      </c>
      <c r="G1527">
        <v>-10000</v>
      </c>
      <c r="H1527" t="s">
        <v>171</v>
      </c>
      <c r="I1527" t="s">
        <v>226</v>
      </c>
    </row>
    <row r="1528" spans="1:9">
      <c r="A1528" s="50">
        <v>44805</v>
      </c>
      <c r="B1528" s="51">
        <v>0.5125462962962963</v>
      </c>
      <c r="C1528" t="s">
        <v>176</v>
      </c>
      <c r="D1528" t="s">
        <v>52</v>
      </c>
      <c r="E1528" t="s">
        <v>203</v>
      </c>
      <c r="F1528" t="s">
        <v>489</v>
      </c>
      <c r="G1528">
        <v>-7800</v>
      </c>
      <c r="H1528" t="s">
        <v>171</v>
      </c>
      <c r="I1528" t="s">
        <v>226</v>
      </c>
    </row>
    <row r="1529" spans="1:9">
      <c r="A1529" s="50">
        <v>44804</v>
      </c>
      <c r="B1529" s="51">
        <v>0.7831481481481481</v>
      </c>
      <c r="C1529" t="s">
        <v>176</v>
      </c>
      <c r="D1529" t="s">
        <v>47</v>
      </c>
      <c r="E1529" t="s">
        <v>254</v>
      </c>
      <c r="F1529" t="s">
        <v>255</v>
      </c>
      <c r="G1529">
        <v>-9100</v>
      </c>
      <c r="H1529" t="s">
        <v>171</v>
      </c>
      <c r="I1529" t="s">
        <v>206</v>
      </c>
    </row>
    <row r="1530" spans="1:9">
      <c r="A1530" s="50">
        <v>44804</v>
      </c>
      <c r="B1530" s="51">
        <v>0.3687268518518518</v>
      </c>
      <c r="C1530" t="s">
        <v>176</v>
      </c>
      <c r="D1530" t="s">
        <v>46</v>
      </c>
      <c r="E1530" t="s">
        <v>279</v>
      </c>
      <c r="F1530" t="s">
        <v>853</v>
      </c>
      <c r="G1530">
        <v>-204450</v>
      </c>
      <c r="H1530" t="s">
        <v>171</v>
      </c>
      <c r="I1530" t="s">
        <v>229</v>
      </c>
    </row>
    <row r="1531" spans="1:9">
      <c r="A1531" s="50">
        <v>44803</v>
      </c>
      <c r="B1531" s="51">
        <v>0.8214930555555555</v>
      </c>
      <c r="C1531" t="s">
        <v>176</v>
      </c>
      <c r="D1531" t="s">
        <v>40</v>
      </c>
      <c r="E1531" t="s">
        <v>177</v>
      </c>
      <c r="F1531" t="s">
        <v>995</v>
      </c>
      <c r="G1531">
        <v>-60000</v>
      </c>
      <c r="H1531" t="s">
        <v>171</v>
      </c>
      <c r="I1531" t="s">
        <v>69</v>
      </c>
    </row>
    <row r="1532" spans="1:9">
      <c r="A1532" s="50">
        <v>44803</v>
      </c>
      <c r="B1532" s="51">
        <v>0.5381481481481482</v>
      </c>
      <c r="C1532" t="s">
        <v>176</v>
      </c>
      <c r="D1532" t="s">
        <v>52</v>
      </c>
      <c r="E1532" t="s">
        <v>203</v>
      </c>
      <c r="F1532" t="s">
        <v>489</v>
      </c>
      <c r="G1532">
        <v>-8400</v>
      </c>
      <c r="H1532" t="s">
        <v>171</v>
      </c>
      <c r="I1532" t="s">
        <v>226</v>
      </c>
    </row>
    <row r="1533" spans="1:9">
      <c r="A1533" s="50">
        <v>44803</v>
      </c>
      <c r="B1533" s="51">
        <v>0.4264467592592592</v>
      </c>
      <c r="C1533" t="s">
        <v>176</v>
      </c>
      <c r="D1533" t="s">
        <v>52</v>
      </c>
      <c r="E1533" t="s">
        <v>203</v>
      </c>
      <c r="F1533" t="s">
        <v>493</v>
      </c>
      <c r="G1533">
        <v>-10500</v>
      </c>
      <c r="H1533" t="s">
        <v>171</v>
      </c>
      <c r="I1533" t="s">
        <v>367</v>
      </c>
    </row>
    <row r="1534" spans="1:9">
      <c r="A1534" s="50">
        <v>44803</v>
      </c>
      <c r="B1534" s="51">
        <v>0.4012152777777778</v>
      </c>
      <c r="C1534" t="s">
        <v>176</v>
      </c>
      <c r="D1534" t="s">
        <v>44</v>
      </c>
      <c r="E1534" t="s">
        <v>33</v>
      </c>
      <c r="F1534" t="s">
        <v>996</v>
      </c>
      <c r="G1534">
        <v>131740</v>
      </c>
      <c r="H1534" t="s">
        <v>171</v>
      </c>
      <c r="I1534" t="s">
        <v>192</v>
      </c>
    </row>
    <row r="1535" spans="1:9">
      <c r="A1535" s="50">
        <v>44802</v>
      </c>
      <c r="B1535" s="51">
        <v>0.9242824074074074</v>
      </c>
      <c r="C1535" t="s">
        <v>176</v>
      </c>
      <c r="D1535" t="s">
        <v>44</v>
      </c>
      <c r="E1535" t="s">
        <v>238</v>
      </c>
      <c r="F1535" t="s">
        <v>965</v>
      </c>
      <c r="G1535">
        <v>-4200</v>
      </c>
      <c r="H1535" t="s">
        <v>171</v>
      </c>
      <c r="I1535" t="s">
        <v>229</v>
      </c>
    </row>
    <row r="1536" spans="1:9">
      <c r="A1536" s="50">
        <v>44802</v>
      </c>
      <c r="B1536" s="51">
        <v>0.5372916666666666</v>
      </c>
      <c r="C1536" t="s">
        <v>176</v>
      </c>
      <c r="D1536" t="s">
        <v>46</v>
      </c>
      <c r="E1536" t="s">
        <v>997</v>
      </c>
      <c r="F1536" t="s">
        <v>998</v>
      </c>
      <c r="G1536">
        <v>-900</v>
      </c>
      <c r="H1536" t="s">
        <v>171</v>
      </c>
      <c r="I1536" t="s">
        <v>229</v>
      </c>
    </row>
    <row r="1537" spans="1:9">
      <c r="A1537" s="50">
        <v>44801</v>
      </c>
      <c r="B1537" s="51">
        <v>0.9295833333333333</v>
      </c>
      <c r="C1537" t="s">
        <v>176</v>
      </c>
      <c r="D1537" t="s">
        <v>43</v>
      </c>
      <c r="E1537" t="s">
        <v>33</v>
      </c>
      <c r="F1537" t="s">
        <v>999</v>
      </c>
      <c r="G1537">
        <v>-734</v>
      </c>
      <c r="H1537" t="s">
        <v>171</v>
      </c>
      <c r="I1537" t="s">
        <v>205</v>
      </c>
    </row>
    <row r="1538" spans="1:9">
      <c r="A1538" s="50">
        <v>44801</v>
      </c>
      <c r="B1538" s="51">
        <v>0.9295833333333333</v>
      </c>
      <c r="C1538" t="s">
        <v>176</v>
      </c>
      <c r="D1538" t="s">
        <v>43</v>
      </c>
      <c r="E1538" t="s">
        <v>33</v>
      </c>
      <c r="F1538" t="s">
        <v>999</v>
      </c>
      <c r="G1538">
        <v>-46276</v>
      </c>
      <c r="H1538" t="s">
        <v>171</v>
      </c>
      <c r="I1538" t="s">
        <v>206</v>
      </c>
    </row>
    <row r="1539" spans="1:9">
      <c r="A1539" s="50">
        <v>44801</v>
      </c>
      <c r="B1539" s="51">
        <v>0.8321527777777777</v>
      </c>
      <c r="C1539" t="s">
        <v>176</v>
      </c>
      <c r="D1539" t="s">
        <v>46</v>
      </c>
      <c r="E1539" t="s">
        <v>295</v>
      </c>
      <c r="F1539" t="s">
        <v>1000</v>
      </c>
      <c r="G1539">
        <v>-10800</v>
      </c>
      <c r="H1539" t="s">
        <v>171</v>
      </c>
      <c r="I1539" t="s">
        <v>229</v>
      </c>
    </row>
    <row r="1540" spans="1:9">
      <c r="A1540" s="50">
        <v>44801</v>
      </c>
      <c r="B1540" s="51">
        <v>0.6142361111111111</v>
      </c>
      <c r="C1540" t="s">
        <v>176</v>
      </c>
      <c r="D1540" t="s">
        <v>53</v>
      </c>
      <c r="E1540" t="s">
        <v>682</v>
      </c>
      <c r="F1540" t="s">
        <v>1001</v>
      </c>
      <c r="G1540">
        <v>-6000</v>
      </c>
      <c r="H1540" t="s">
        <v>171</v>
      </c>
      <c r="I1540" t="s">
        <v>229</v>
      </c>
    </row>
    <row r="1541" spans="1:9">
      <c r="A1541" s="50">
        <v>44801</v>
      </c>
      <c r="B1541" s="51">
        <v>0.6040856481481481</v>
      </c>
      <c r="C1541" t="s">
        <v>176</v>
      </c>
      <c r="D1541" t="s">
        <v>46</v>
      </c>
      <c r="E1541" t="s">
        <v>480</v>
      </c>
      <c r="F1541" t="s">
        <v>1002</v>
      </c>
      <c r="G1541">
        <v>-26500</v>
      </c>
      <c r="H1541" t="s">
        <v>171</v>
      </c>
      <c r="I1541" t="s">
        <v>229</v>
      </c>
    </row>
    <row r="1542" spans="1:9">
      <c r="A1542" s="50">
        <v>44801</v>
      </c>
      <c r="B1542" s="51">
        <v>0.6017361111111111</v>
      </c>
      <c r="C1542" t="s">
        <v>176</v>
      </c>
      <c r="D1542" t="s">
        <v>46</v>
      </c>
      <c r="E1542" t="s">
        <v>295</v>
      </c>
      <c r="F1542" t="s">
        <v>1003</v>
      </c>
      <c r="G1542">
        <v>-29000</v>
      </c>
      <c r="H1542" t="s">
        <v>171</v>
      </c>
      <c r="I1542" t="s">
        <v>229</v>
      </c>
    </row>
    <row r="1543" spans="1:9">
      <c r="A1543" s="50">
        <v>44800</v>
      </c>
      <c r="B1543" s="51">
        <v>0.8508217592592593</v>
      </c>
      <c r="C1543" t="s">
        <v>176</v>
      </c>
      <c r="D1543" t="s">
        <v>36</v>
      </c>
      <c r="E1543" t="s">
        <v>1004</v>
      </c>
      <c r="F1543" t="s">
        <v>1005</v>
      </c>
      <c r="G1543">
        <v>-27900</v>
      </c>
      <c r="H1543" t="s">
        <v>171</v>
      </c>
      <c r="I1543" t="s">
        <v>69</v>
      </c>
    </row>
    <row r="1544" spans="1:9">
      <c r="A1544" s="50">
        <v>44800</v>
      </c>
      <c r="B1544" s="51">
        <v>0.8499421296296297</v>
      </c>
      <c r="C1544" t="s">
        <v>169</v>
      </c>
      <c r="D1544" t="s">
        <v>30</v>
      </c>
      <c r="E1544" t="s">
        <v>33</v>
      </c>
      <c r="F1544" t="s">
        <v>1006</v>
      </c>
      <c r="G1544">
        <v>1</v>
      </c>
      <c r="H1544" t="s">
        <v>171</v>
      </c>
      <c r="I1544" t="s">
        <v>69</v>
      </c>
    </row>
    <row r="1545" spans="1:9">
      <c r="A1545" s="50">
        <v>44800</v>
      </c>
      <c r="B1545" s="51">
        <v>0.6619791666666667</v>
      </c>
      <c r="C1545" t="s">
        <v>176</v>
      </c>
      <c r="D1545" t="s">
        <v>46</v>
      </c>
      <c r="E1545" t="s">
        <v>295</v>
      </c>
      <c r="F1545" t="s">
        <v>1007</v>
      </c>
      <c r="G1545">
        <v>-22000</v>
      </c>
      <c r="H1545" t="s">
        <v>171</v>
      </c>
      <c r="I1545" t="s">
        <v>229</v>
      </c>
    </row>
    <row r="1546" spans="1:9">
      <c r="A1546" s="50">
        <v>44800</v>
      </c>
      <c r="B1546" s="51">
        <v>0.6292824074074074</v>
      </c>
      <c r="C1546" t="s">
        <v>176</v>
      </c>
      <c r="D1546" t="s">
        <v>40</v>
      </c>
      <c r="E1546" t="s">
        <v>177</v>
      </c>
      <c r="F1546" t="s">
        <v>1008</v>
      </c>
      <c r="G1546">
        <v>-20000</v>
      </c>
      <c r="H1546" t="s">
        <v>171</v>
      </c>
      <c r="I1546" t="s">
        <v>69</v>
      </c>
    </row>
    <row r="1547" spans="1:9">
      <c r="A1547" s="50">
        <v>44800</v>
      </c>
      <c r="B1547" s="51">
        <v>0.5250115740740741</v>
      </c>
      <c r="C1547" t="s">
        <v>176</v>
      </c>
      <c r="D1547" t="s">
        <v>33</v>
      </c>
      <c r="E1547" t="s">
        <v>33</v>
      </c>
      <c r="F1547" t="s">
        <v>1009</v>
      </c>
      <c r="G1547">
        <v>-150000</v>
      </c>
      <c r="H1547" t="s">
        <v>171</v>
      </c>
      <c r="I1547" t="s">
        <v>229</v>
      </c>
    </row>
    <row r="1548" spans="1:9">
      <c r="A1548" s="50">
        <v>44800</v>
      </c>
      <c r="B1548" s="51">
        <v>0.3034259259259259</v>
      </c>
      <c r="C1548" t="s">
        <v>169</v>
      </c>
      <c r="D1548" t="s">
        <v>28</v>
      </c>
      <c r="E1548" t="s">
        <v>33</v>
      </c>
      <c r="F1548" t="s">
        <v>170</v>
      </c>
      <c r="G1548">
        <v>23</v>
      </c>
      <c r="H1548" t="s">
        <v>171</v>
      </c>
      <c r="I1548" t="s">
        <v>67</v>
      </c>
    </row>
    <row r="1549" spans="1:9">
      <c r="A1549" s="50">
        <v>44800</v>
      </c>
      <c r="B1549" s="51">
        <v>0.06048611111111111</v>
      </c>
      <c r="C1549" t="s">
        <v>176</v>
      </c>
      <c r="D1549" t="s">
        <v>44</v>
      </c>
      <c r="E1549" t="s">
        <v>238</v>
      </c>
      <c r="F1549" t="s">
        <v>965</v>
      </c>
      <c r="G1549">
        <v>-25750</v>
      </c>
      <c r="H1549" t="s">
        <v>171</v>
      </c>
      <c r="I1549" t="s">
        <v>229</v>
      </c>
    </row>
    <row r="1550" spans="1:9">
      <c r="A1550" s="50">
        <v>44800</v>
      </c>
      <c r="B1550" s="51">
        <v>0.05181712962962963</v>
      </c>
      <c r="C1550" t="s">
        <v>176</v>
      </c>
      <c r="D1550" t="s">
        <v>46</v>
      </c>
      <c r="E1550" t="s">
        <v>295</v>
      </c>
      <c r="F1550" t="s">
        <v>1010</v>
      </c>
      <c r="G1550">
        <v>-52100</v>
      </c>
      <c r="H1550" t="s">
        <v>171</v>
      </c>
      <c r="I1550" t="s">
        <v>229</v>
      </c>
    </row>
    <row r="1551" spans="1:9">
      <c r="A1551" s="50">
        <v>44799</v>
      </c>
      <c r="B1551" s="51">
        <v>0.9792013888888889</v>
      </c>
      <c r="C1551" t="s">
        <v>176</v>
      </c>
      <c r="D1551" t="s">
        <v>52</v>
      </c>
      <c r="E1551" t="s">
        <v>203</v>
      </c>
      <c r="F1551" t="s">
        <v>1011</v>
      </c>
      <c r="G1551">
        <v>-39000</v>
      </c>
      <c r="H1551" t="s">
        <v>171</v>
      </c>
      <c r="I1551" t="s">
        <v>229</v>
      </c>
    </row>
    <row r="1552" spans="1:9">
      <c r="A1552" s="50">
        <v>44799</v>
      </c>
      <c r="B1552" s="51">
        <v>0.8893634259259259</v>
      </c>
      <c r="C1552" t="s">
        <v>176</v>
      </c>
      <c r="D1552" t="s">
        <v>41</v>
      </c>
      <c r="E1552" t="s">
        <v>1012</v>
      </c>
      <c r="F1552" t="s">
        <v>1013</v>
      </c>
      <c r="G1552">
        <v>-97500</v>
      </c>
      <c r="H1552" t="s">
        <v>171</v>
      </c>
      <c r="I1552" t="s">
        <v>229</v>
      </c>
    </row>
    <row r="1553" spans="1:9">
      <c r="A1553" s="50">
        <v>44799</v>
      </c>
      <c r="B1553" s="51">
        <v>0.7969097222222222</v>
      </c>
      <c r="C1553" t="s">
        <v>176</v>
      </c>
      <c r="D1553" t="s">
        <v>53</v>
      </c>
      <c r="E1553" t="s">
        <v>312</v>
      </c>
      <c r="F1553" t="s">
        <v>313</v>
      </c>
      <c r="G1553">
        <v>-1421300</v>
      </c>
      <c r="H1553" t="s">
        <v>171</v>
      </c>
      <c r="I1553" t="s">
        <v>69</v>
      </c>
    </row>
    <row r="1554" spans="1:9">
      <c r="A1554" s="50">
        <v>44799</v>
      </c>
      <c r="B1554" s="51">
        <v>0.6986226851851852</v>
      </c>
      <c r="C1554" t="s">
        <v>176</v>
      </c>
      <c r="D1554" t="s">
        <v>46</v>
      </c>
      <c r="E1554" t="s">
        <v>950</v>
      </c>
      <c r="F1554" t="s">
        <v>1014</v>
      </c>
      <c r="G1554">
        <v>-3000</v>
      </c>
      <c r="H1554" t="s">
        <v>171</v>
      </c>
      <c r="I1554" t="s">
        <v>229</v>
      </c>
    </row>
    <row r="1555" spans="1:9">
      <c r="A1555" s="50">
        <v>44799</v>
      </c>
      <c r="B1555" s="51">
        <v>0.6967939814814815</v>
      </c>
      <c r="C1555" t="s">
        <v>176</v>
      </c>
      <c r="D1555" t="s">
        <v>50</v>
      </c>
      <c r="E1555" t="s">
        <v>411</v>
      </c>
      <c r="F1555" t="s">
        <v>745</v>
      </c>
      <c r="G1555">
        <v>-400</v>
      </c>
      <c r="H1555" t="s">
        <v>171</v>
      </c>
      <c r="I1555" t="s">
        <v>229</v>
      </c>
    </row>
    <row r="1556" spans="1:9">
      <c r="A1556" s="50">
        <v>44799</v>
      </c>
      <c r="B1556" s="51">
        <v>0.6497453703703704</v>
      </c>
      <c r="C1556" t="s">
        <v>176</v>
      </c>
      <c r="D1556" t="s">
        <v>40</v>
      </c>
      <c r="E1556" t="s">
        <v>177</v>
      </c>
      <c r="F1556" t="s">
        <v>1015</v>
      </c>
      <c r="G1556">
        <v>-400000</v>
      </c>
      <c r="H1556" t="s">
        <v>171</v>
      </c>
      <c r="I1556" t="s">
        <v>69</v>
      </c>
    </row>
    <row r="1557" spans="1:9">
      <c r="A1557" s="50">
        <v>44799</v>
      </c>
      <c r="B1557" s="51">
        <v>0.5909722222222222</v>
      </c>
      <c r="C1557" t="s">
        <v>176</v>
      </c>
      <c r="D1557" t="s">
        <v>46</v>
      </c>
      <c r="E1557" t="s">
        <v>196</v>
      </c>
      <c r="F1557" t="s">
        <v>197</v>
      </c>
      <c r="G1557">
        <v>-11500</v>
      </c>
      <c r="H1557" t="s">
        <v>171</v>
      </c>
      <c r="I1557" t="s">
        <v>192</v>
      </c>
    </row>
    <row r="1558" spans="1:9">
      <c r="A1558" s="50">
        <v>44799</v>
      </c>
      <c r="B1558" s="51">
        <v>0.5304050925925926</v>
      </c>
      <c r="C1558" t="s">
        <v>176</v>
      </c>
      <c r="D1558" t="s">
        <v>40</v>
      </c>
      <c r="E1558" t="s">
        <v>177</v>
      </c>
      <c r="F1558" t="s">
        <v>1016</v>
      </c>
      <c r="G1558">
        <v>-1500000</v>
      </c>
      <c r="H1558" t="s">
        <v>171</v>
      </c>
      <c r="I1558" t="s">
        <v>69</v>
      </c>
    </row>
    <row r="1559" spans="1:9">
      <c r="A1559" s="50">
        <v>44799</v>
      </c>
      <c r="B1559" s="51">
        <v>0.5281828703703704</v>
      </c>
      <c r="C1559" t="s">
        <v>169</v>
      </c>
      <c r="D1559" t="s">
        <v>30</v>
      </c>
      <c r="E1559" t="s">
        <v>33</v>
      </c>
      <c r="F1559" t="s">
        <v>301</v>
      </c>
      <c r="G1559">
        <v>25225940</v>
      </c>
      <c r="H1559" t="s">
        <v>171</v>
      </c>
      <c r="I1559" t="s">
        <v>69</v>
      </c>
    </row>
    <row r="1560" spans="1:9">
      <c r="A1560" s="50">
        <v>44799</v>
      </c>
      <c r="B1560" s="51">
        <v>0.5269791666666667</v>
      </c>
      <c r="C1560" t="s">
        <v>176</v>
      </c>
      <c r="D1560" t="s">
        <v>40</v>
      </c>
      <c r="E1560" t="s">
        <v>177</v>
      </c>
      <c r="F1560" t="s">
        <v>530</v>
      </c>
      <c r="G1560">
        <v>-100000000</v>
      </c>
      <c r="H1560" t="s">
        <v>171</v>
      </c>
      <c r="I1560" t="s">
        <v>69</v>
      </c>
    </row>
    <row r="1561" spans="1:9">
      <c r="A1561" s="50">
        <v>44799</v>
      </c>
      <c r="B1561" s="51">
        <v>0.5263078703703704</v>
      </c>
      <c r="C1561" t="s">
        <v>169</v>
      </c>
      <c r="D1561" t="s">
        <v>30</v>
      </c>
      <c r="E1561" t="s">
        <v>33</v>
      </c>
      <c r="F1561" t="s">
        <v>301</v>
      </c>
      <c r="G1561">
        <v>100000000</v>
      </c>
      <c r="H1561" t="s">
        <v>171</v>
      </c>
      <c r="I1561" t="s">
        <v>69</v>
      </c>
    </row>
    <row r="1562" spans="1:9">
      <c r="A1562" s="50">
        <v>44799</v>
      </c>
      <c r="B1562" s="51">
        <v>0.5253472222222222</v>
      </c>
      <c r="C1562" t="s">
        <v>176</v>
      </c>
      <c r="D1562" t="s">
        <v>40</v>
      </c>
      <c r="E1562" t="s">
        <v>177</v>
      </c>
      <c r="F1562" t="s">
        <v>530</v>
      </c>
      <c r="G1562">
        <v>-100000000</v>
      </c>
      <c r="H1562" t="s">
        <v>171</v>
      </c>
      <c r="I1562" t="s">
        <v>69</v>
      </c>
    </row>
    <row r="1563" spans="1:9">
      <c r="A1563" s="50">
        <v>44799</v>
      </c>
      <c r="B1563" s="51">
        <v>0.5249074074074074</v>
      </c>
      <c r="C1563" t="s">
        <v>169</v>
      </c>
      <c r="D1563" t="s">
        <v>30</v>
      </c>
      <c r="E1563" t="s">
        <v>33</v>
      </c>
      <c r="F1563" t="s">
        <v>301</v>
      </c>
      <c r="G1563">
        <v>100000000</v>
      </c>
      <c r="H1563" t="s">
        <v>171</v>
      </c>
      <c r="I1563" t="s">
        <v>69</v>
      </c>
    </row>
    <row r="1564" spans="1:9">
      <c r="A1564" s="50">
        <v>44799</v>
      </c>
      <c r="B1564" s="51">
        <v>0.5220601851851852</v>
      </c>
      <c r="C1564" t="s">
        <v>176</v>
      </c>
      <c r="D1564" t="s">
        <v>40</v>
      </c>
      <c r="E1564" t="s">
        <v>177</v>
      </c>
      <c r="F1564" t="s">
        <v>530</v>
      </c>
      <c r="G1564">
        <v>-13000000</v>
      </c>
      <c r="H1564" t="s">
        <v>171</v>
      </c>
      <c r="I1564" t="s">
        <v>69</v>
      </c>
    </row>
    <row r="1565" spans="1:9">
      <c r="A1565" s="50">
        <v>44799</v>
      </c>
      <c r="B1565" s="51">
        <v>0.5216666666666666</v>
      </c>
      <c r="C1565" t="s">
        <v>173</v>
      </c>
      <c r="D1565" t="s">
        <v>181</v>
      </c>
      <c r="E1565" t="s">
        <v>33</v>
      </c>
      <c r="F1565" t="s">
        <v>7</v>
      </c>
      <c r="G1565">
        <v>13000000</v>
      </c>
      <c r="H1565" t="s">
        <v>171</v>
      </c>
      <c r="I1565" t="s">
        <v>69</v>
      </c>
    </row>
    <row r="1566" spans="1:9">
      <c r="A1566" s="50">
        <v>44799</v>
      </c>
      <c r="B1566" s="51">
        <v>0.5210185185185185</v>
      </c>
      <c r="C1566" t="s">
        <v>176</v>
      </c>
      <c r="D1566" t="s">
        <v>40</v>
      </c>
      <c r="E1566" t="s">
        <v>177</v>
      </c>
      <c r="F1566" t="s">
        <v>530</v>
      </c>
      <c r="G1566">
        <v>-100000000</v>
      </c>
      <c r="H1566" t="s">
        <v>171</v>
      </c>
      <c r="I1566" t="s">
        <v>69</v>
      </c>
    </row>
    <row r="1567" spans="1:9">
      <c r="A1567" s="50">
        <v>44799</v>
      </c>
      <c r="B1567" s="51">
        <v>0.5207060185185185</v>
      </c>
      <c r="C1567" t="s">
        <v>176</v>
      </c>
      <c r="D1567" t="s">
        <v>40</v>
      </c>
      <c r="E1567" t="s">
        <v>177</v>
      </c>
      <c r="F1567" t="s">
        <v>530</v>
      </c>
      <c r="G1567">
        <v>-100000000</v>
      </c>
      <c r="H1567" t="s">
        <v>171</v>
      </c>
      <c r="I1567" t="s">
        <v>69</v>
      </c>
    </row>
    <row r="1568" spans="1:9">
      <c r="A1568" s="50">
        <v>44799</v>
      </c>
      <c r="B1568" s="51">
        <v>0.5195138888888889</v>
      </c>
      <c r="C1568" t="s">
        <v>173</v>
      </c>
      <c r="D1568" t="s">
        <v>181</v>
      </c>
      <c r="E1568" t="s">
        <v>33</v>
      </c>
      <c r="F1568" t="s">
        <v>7</v>
      </c>
      <c r="G1568">
        <v>2000000</v>
      </c>
      <c r="H1568" t="s">
        <v>171</v>
      </c>
      <c r="I1568" t="s">
        <v>69</v>
      </c>
    </row>
    <row r="1569" spans="1:9">
      <c r="A1569" s="50">
        <v>44799</v>
      </c>
      <c r="B1569" s="51">
        <v>0.5183564814814815</v>
      </c>
      <c r="C1569" t="s">
        <v>176</v>
      </c>
      <c r="D1569" t="s">
        <v>40</v>
      </c>
      <c r="E1569" t="s">
        <v>388</v>
      </c>
      <c r="F1569" t="s">
        <v>1017</v>
      </c>
      <c r="G1569">
        <v>-264930</v>
      </c>
      <c r="H1569" t="s">
        <v>171</v>
      </c>
      <c r="I1569" t="s">
        <v>67</v>
      </c>
    </row>
    <row r="1570" spans="1:9">
      <c r="A1570" s="50">
        <v>44799</v>
      </c>
      <c r="B1570" s="51">
        <v>0.5183333333333333</v>
      </c>
      <c r="C1570" t="s">
        <v>176</v>
      </c>
      <c r="D1570" t="s">
        <v>40</v>
      </c>
      <c r="E1570" t="s">
        <v>213</v>
      </c>
      <c r="F1570" t="s">
        <v>1018</v>
      </c>
      <c r="G1570">
        <v>-35000</v>
      </c>
      <c r="H1570" t="s">
        <v>171</v>
      </c>
      <c r="I1570" t="s">
        <v>67</v>
      </c>
    </row>
    <row r="1571" spans="1:9">
      <c r="A1571" s="50">
        <v>44799</v>
      </c>
      <c r="B1571" s="51">
        <v>0.5152199074074074</v>
      </c>
      <c r="C1571" t="s">
        <v>176</v>
      </c>
      <c r="D1571" t="s">
        <v>51</v>
      </c>
      <c r="E1571" t="s">
        <v>184</v>
      </c>
      <c r="F1571" t="s">
        <v>98</v>
      </c>
      <c r="G1571">
        <v>-100000</v>
      </c>
      <c r="H1571" t="s">
        <v>171</v>
      </c>
      <c r="I1571" t="s">
        <v>69</v>
      </c>
    </row>
    <row r="1572" spans="1:9">
      <c r="A1572" s="50">
        <v>44799</v>
      </c>
      <c r="B1572" s="51">
        <v>0.5024652777777778</v>
      </c>
      <c r="C1572" t="s">
        <v>169</v>
      </c>
      <c r="D1572" t="s">
        <v>30</v>
      </c>
      <c r="E1572" t="s">
        <v>33</v>
      </c>
      <c r="F1572" t="s">
        <v>1019</v>
      </c>
      <c r="G1572">
        <v>80020</v>
      </c>
      <c r="H1572" t="s">
        <v>171</v>
      </c>
      <c r="I1572" t="s">
        <v>69</v>
      </c>
    </row>
    <row r="1573" spans="1:9">
      <c r="A1573" s="50">
        <v>44799</v>
      </c>
      <c r="B1573" s="51">
        <v>0.4637847222222222</v>
      </c>
      <c r="C1573" t="s">
        <v>176</v>
      </c>
      <c r="D1573" t="s">
        <v>51</v>
      </c>
      <c r="E1573" t="s">
        <v>397</v>
      </c>
      <c r="F1573" t="s">
        <v>1020</v>
      </c>
      <c r="G1573">
        <v>-20000</v>
      </c>
      <c r="H1573" t="s">
        <v>171</v>
      </c>
      <c r="I1573" t="s">
        <v>69</v>
      </c>
    </row>
    <row r="1574" spans="1:9">
      <c r="A1574" s="50">
        <v>44799</v>
      </c>
      <c r="B1574" s="51">
        <v>0.4290740740740741</v>
      </c>
      <c r="C1574" t="s">
        <v>176</v>
      </c>
      <c r="D1574" t="s">
        <v>51</v>
      </c>
      <c r="E1574" t="s">
        <v>397</v>
      </c>
      <c r="F1574" t="s">
        <v>1020</v>
      </c>
      <c r="G1574">
        <v>-174240</v>
      </c>
      <c r="H1574" t="s">
        <v>171</v>
      </c>
      <c r="I1574" t="s">
        <v>69</v>
      </c>
    </row>
    <row r="1575" spans="1:9">
      <c r="A1575" s="50">
        <v>44799</v>
      </c>
      <c r="B1575" s="51">
        <v>0.4066203703703704</v>
      </c>
      <c r="C1575" t="s">
        <v>176</v>
      </c>
      <c r="D1575" t="s">
        <v>44</v>
      </c>
      <c r="E1575" t="s">
        <v>238</v>
      </c>
      <c r="F1575" t="s">
        <v>1021</v>
      </c>
      <c r="G1575">
        <v>-1880</v>
      </c>
      <c r="H1575" t="s">
        <v>171</v>
      </c>
      <c r="I1575" t="s">
        <v>229</v>
      </c>
    </row>
    <row r="1576" spans="1:9">
      <c r="A1576" s="50">
        <v>44799</v>
      </c>
      <c r="B1576" s="51">
        <v>0.3866782407407408</v>
      </c>
      <c r="C1576" t="s">
        <v>176</v>
      </c>
      <c r="D1576" t="s">
        <v>51</v>
      </c>
      <c r="E1576" t="s">
        <v>420</v>
      </c>
      <c r="F1576" t="s">
        <v>1022</v>
      </c>
      <c r="G1576">
        <v>-3550</v>
      </c>
      <c r="H1576" t="s">
        <v>171</v>
      </c>
      <c r="I1576" t="s">
        <v>229</v>
      </c>
    </row>
    <row r="1577" spans="1:9">
      <c r="A1577" s="50">
        <v>44799</v>
      </c>
      <c r="B1577" s="51">
        <v>0.1756828703703704</v>
      </c>
      <c r="C1577" t="s">
        <v>176</v>
      </c>
      <c r="D1577" t="s">
        <v>40</v>
      </c>
      <c r="E1577" t="s">
        <v>177</v>
      </c>
      <c r="F1577" t="s">
        <v>1023</v>
      </c>
      <c r="G1577">
        <v>-20000</v>
      </c>
      <c r="H1577" t="s">
        <v>171</v>
      </c>
      <c r="I1577" t="s">
        <v>69</v>
      </c>
    </row>
    <row r="1578" spans="1:9">
      <c r="A1578" s="50">
        <v>44799</v>
      </c>
      <c r="B1578" s="51">
        <v>0.1756828703703704</v>
      </c>
      <c r="C1578" t="s">
        <v>169</v>
      </c>
      <c r="D1578" t="s">
        <v>33</v>
      </c>
      <c r="E1578" t="s">
        <v>33</v>
      </c>
      <c r="F1578" t="s">
        <v>287</v>
      </c>
      <c r="G1578">
        <v>20000</v>
      </c>
      <c r="H1578" t="s">
        <v>171</v>
      </c>
      <c r="I157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뱅샐현황</vt:lpstr>
      <vt:lpstr>가계부 내역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2023-08-26T01:26:23Z</dcterms:created>
  <dcterms:modified xsi:type="dcterms:W3CDTF">2023-08-26T01:26:23Z</dcterms:modified>
</cp:coreProperties>
</file>