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4370" windowHeight="748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TV">Sheet7!$B$7:$M$7</definedName>
    <definedName name="강원">Sheet6!$F$3:$F$15</definedName>
    <definedName name="경상">Sheet6!$D$3:$D$15</definedName>
    <definedName name="냉장고">Sheet7!$B$6:$M$6</definedName>
    <definedName name="서울">Sheet6!$B$3:$B$15</definedName>
    <definedName name="에어컨">Sheet7!$B$8:$M$8</definedName>
    <definedName name="월">Sheet6!$A$3:$A$14</definedName>
    <definedName name="월.">Sheet7!$B$3:$M$3</definedName>
    <definedName name="전라">Sheet6!$E$3:$E$15</definedName>
    <definedName name="충청">Sheet6!$C$3:$C$15</definedName>
    <definedName name="컴퓨터">Sheet7!$B$4:$M$4</definedName>
    <definedName name="판매월">Sheet7!$B$3:$M$3</definedName>
    <definedName name="품목">Sheet7!$A$4:$A$8</definedName>
    <definedName name="합계">Sheet6!$G$3:$G$14</definedName>
    <definedName name="휴대폰">Sheet7!$B$5:$M$5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7" l="1"/>
  <c r="N6" i="7"/>
  <c r="N7" i="7"/>
  <c r="N8" i="7"/>
  <c r="N4" i="7"/>
  <c r="B11" i="7" a="1"/>
  <c r="A11" i="7" a="1"/>
  <c r="B14" i="7" l="1"/>
  <c r="B13" i="7"/>
  <c r="B17" i="7"/>
  <c r="B21" i="7"/>
  <c r="B18" i="7"/>
  <c r="B22" i="7"/>
  <c r="B11" i="7"/>
  <c r="B15" i="7"/>
  <c r="B19" i="7"/>
  <c r="B12" i="7"/>
  <c r="B16" i="7"/>
  <c r="B20" i="7"/>
  <c r="A13" i="7"/>
  <c r="A17" i="7"/>
  <c r="A21" i="7"/>
  <c r="A14" i="7"/>
  <c r="A18" i="7"/>
  <c r="A22" i="7"/>
  <c r="A11" i="7"/>
  <c r="A15" i="7"/>
  <c r="A19" i="7"/>
  <c r="A12" i="7"/>
  <c r="A16" i="7"/>
  <c r="A20" i="7"/>
  <c r="C15" i="6"/>
  <c r="D15" i="6"/>
  <c r="E15" i="6"/>
  <c r="F15" i="6"/>
  <c r="G15" i="6"/>
  <c r="B15" i="6"/>
  <c r="G4" i="6"/>
  <c r="G5" i="6"/>
  <c r="G6" i="6"/>
  <c r="G7" i="6"/>
  <c r="G8" i="6"/>
  <c r="G9" i="6"/>
  <c r="G10" i="6"/>
  <c r="G11" i="6"/>
  <c r="G12" i="6"/>
  <c r="G13" i="6"/>
  <c r="G14" i="6"/>
  <c r="G3" i="6"/>
  <c r="C18" i="6" a="1"/>
  <c r="B18" i="6" a="1"/>
  <c r="A18" i="6" a="1"/>
  <c r="C21" i="6" l="1"/>
  <c r="C20" i="6"/>
  <c r="C24" i="6"/>
  <c r="C28" i="6"/>
  <c r="C25" i="6"/>
  <c r="C29" i="6"/>
  <c r="C18" i="6"/>
  <c r="C22" i="6"/>
  <c r="C26" i="6"/>
  <c r="C19" i="6"/>
  <c r="C23" i="6"/>
  <c r="C27" i="6"/>
  <c r="B21" i="6"/>
  <c r="B25" i="6"/>
  <c r="B23" i="6"/>
  <c r="B20" i="6"/>
  <c r="B24" i="6"/>
  <c r="B28" i="6"/>
  <c r="B29" i="6"/>
  <c r="B18" i="6"/>
  <c r="B22" i="6"/>
  <c r="B26" i="6"/>
  <c r="B19" i="6"/>
  <c r="B27" i="6"/>
  <c r="A21" i="6"/>
  <c r="A23" i="6"/>
  <c r="A20" i="6"/>
  <c r="A24" i="6"/>
  <c r="A28" i="6"/>
  <c r="A25" i="6"/>
  <c r="A29" i="6"/>
  <c r="A18" i="6"/>
  <c r="A22" i="6"/>
  <c r="A26" i="6"/>
  <c r="A19" i="6"/>
  <c r="A27" i="6"/>
</calcChain>
</file>

<file path=xl/sharedStrings.xml><?xml version="1.0" encoding="utf-8"?>
<sst xmlns="http://schemas.openxmlformats.org/spreadsheetml/2006/main" count="97" uniqueCount="81">
  <si>
    <t>년도</t>
    <phoneticPr fontId="1" type="noConversion"/>
  </si>
  <si>
    <t>여학생 비율</t>
    <phoneticPr fontId="1" type="noConversion"/>
  </si>
  <si>
    <t>2005년</t>
    <phoneticPr fontId="1" type="noConversion"/>
  </si>
  <si>
    <t>2006년</t>
    <phoneticPr fontId="1" type="noConversion"/>
  </si>
  <si>
    <t>2007년</t>
  </si>
  <si>
    <t>2008년</t>
  </si>
  <si>
    <t>2009년</t>
  </si>
  <si>
    <t>2010년</t>
  </si>
  <si>
    <t>부가 통신 서비스 비중도</t>
    <phoneticPr fontId="1" type="noConversion"/>
  </si>
  <si>
    <t>서비스항목</t>
    <phoneticPr fontId="1" type="noConversion"/>
  </si>
  <si>
    <t>비중도</t>
    <phoneticPr fontId="1" type="noConversion"/>
  </si>
  <si>
    <t>정보제공</t>
    <phoneticPr fontId="1" type="noConversion"/>
  </si>
  <si>
    <t>네트워크</t>
    <phoneticPr fontId="1" type="noConversion"/>
  </si>
  <si>
    <t>멀티미디어</t>
    <phoneticPr fontId="1" type="noConversion"/>
  </si>
  <si>
    <t>게임</t>
    <phoneticPr fontId="1" type="noConversion"/>
  </si>
  <si>
    <t>메일</t>
    <phoneticPr fontId="1" type="noConversion"/>
  </si>
  <si>
    <t>교통카드</t>
    <phoneticPr fontId="1" type="noConversion"/>
  </si>
  <si>
    <t>홈뱅킹</t>
    <phoneticPr fontId="1" type="noConversion"/>
  </si>
  <si>
    <t>보안</t>
    <phoneticPr fontId="1" type="noConversion"/>
  </si>
  <si>
    <t>가장 선호하는 인재유형</t>
    <phoneticPr fontId="1" type="noConversion"/>
  </si>
  <si>
    <t>항목</t>
    <phoneticPr fontId="1" type="noConversion"/>
  </si>
  <si>
    <t>선호도</t>
    <phoneticPr fontId="1" type="noConversion"/>
  </si>
  <si>
    <t>아이디어뱅크형</t>
    <phoneticPr fontId="1" type="noConversion"/>
  </si>
  <si>
    <t>머슴형</t>
    <phoneticPr fontId="1" type="noConversion"/>
  </si>
  <si>
    <t>분위기메이커형</t>
    <phoneticPr fontId="1" type="noConversion"/>
  </si>
  <si>
    <t>전략가형</t>
    <phoneticPr fontId="1" type="noConversion"/>
  </si>
  <si>
    <t>전체</t>
    <phoneticPr fontId="1" type="noConversion"/>
  </si>
  <si>
    <t>신입사원의 가장 큰 경쟁력</t>
    <phoneticPr fontId="1" type="noConversion"/>
  </si>
  <si>
    <t>경쟁력</t>
    <phoneticPr fontId="1" type="noConversion"/>
  </si>
  <si>
    <t>변화의 속도</t>
    <phoneticPr fontId="1" type="noConversion"/>
  </si>
  <si>
    <t>자신에 대한 투자</t>
    <phoneticPr fontId="1" type="noConversion"/>
  </si>
  <si>
    <t>외국어 통력</t>
    <phoneticPr fontId="1" type="noConversion"/>
  </si>
  <si>
    <t>자신감</t>
    <phoneticPr fontId="1" type="noConversion"/>
  </si>
  <si>
    <t>연도별 판매 현황</t>
    <phoneticPr fontId="1" type="noConversion"/>
  </si>
  <si>
    <t>년도</t>
    <phoneticPr fontId="1" type="noConversion"/>
  </si>
  <si>
    <t>매출</t>
    <phoneticPr fontId="1" type="noConversion"/>
  </si>
  <si>
    <t>매출이익율</t>
    <phoneticPr fontId="1" type="noConversion"/>
  </si>
  <si>
    <t>영업</t>
    <phoneticPr fontId="1" type="noConversion"/>
  </si>
  <si>
    <t>영업이익율</t>
    <phoneticPr fontId="1" type="noConversion"/>
  </si>
  <si>
    <t>2008년</t>
    <phoneticPr fontId="1" type="noConversion"/>
  </si>
  <si>
    <t>2009년</t>
    <phoneticPr fontId="1" type="noConversion"/>
  </si>
  <si>
    <t>2010년</t>
    <phoneticPr fontId="1" type="noConversion"/>
  </si>
  <si>
    <t>날짜</t>
    <phoneticPr fontId="1" type="noConversion"/>
  </si>
  <si>
    <t>전일비</t>
    <phoneticPr fontId="1" type="noConversion"/>
  </si>
  <si>
    <t>거래량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</si>
  <si>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</si>
  <si>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</si>
  <si>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</si>
  <si>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종가</t>
    <phoneticPr fontId="1" type="noConversion"/>
  </si>
  <si>
    <t>2010년 매출 점유율</t>
    <phoneticPr fontId="1" type="noConversion"/>
  </si>
  <si>
    <t>월</t>
    <phoneticPr fontId="1" type="noConversion"/>
  </si>
  <si>
    <t>서울</t>
  </si>
  <si>
    <t>서울</t>
    <phoneticPr fontId="1" type="noConversion"/>
  </si>
  <si>
    <t>충청</t>
    <phoneticPr fontId="1" type="noConversion"/>
  </si>
  <si>
    <t>경상</t>
    <phoneticPr fontId="1" type="noConversion"/>
  </si>
  <si>
    <t>전라</t>
    <phoneticPr fontId="1" type="noConversion"/>
  </si>
  <si>
    <t>강원</t>
    <phoneticPr fontId="1" type="noConversion"/>
  </si>
  <si>
    <t>합계</t>
    <phoneticPr fontId="1" type="noConversion"/>
  </si>
  <si>
    <t>2월</t>
    <phoneticPr fontId="1" type="noConversion"/>
  </si>
  <si>
    <t>1월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</si>
  <si>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</si>
  <si>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</si>
  <si>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</si>
  <si>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</si>
  <si>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</si>
  <si>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</si>
  <si>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</si>
  <si>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</si>
  <si>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</si>
  <si>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</si>
  <si>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월</t>
    <phoneticPr fontId="1" type="noConversion"/>
  </si>
  <si>
    <t>2011년 주요 품목별 판매량</t>
    <phoneticPr fontId="1" type="noConversion"/>
  </si>
  <si>
    <t>품목</t>
    <phoneticPr fontId="1" type="noConversion"/>
  </si>
  <si>
    <t>1월</t>
    <phoneticPr fontId="1" type="noConversion"/>
  </si>
  <si>
    <t>컴퓨터</t>
    <phoneticPr fontId="1" type="noConversion"/>
  </si>
  <si>
    <t>휴대폰</t>
    <phoneticPr fontId="1" type="noConversion"/>
  </si>
  <si>
    <t>냉장고</t>
  </si>
  <si>
    <t>냉장고</t>
    <phoneticPr fontId="1" type="noConversion"/>
  </si>
  <si>
    <t>TV</t>
    <phoneticPr fontId="1" type="noConversion"/>
  </si>
  <si>
    <t>에어컨</t>
    <phoneticPr fontId="1" type="noConversion"/>
  </si>
  <si>
    <t>판매월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</si>
</sst>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yy&quot;年&quot;\ m&quot;月&quot;\ d&quot;日&quot;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right" vertical="center"/>
    </xf>
    <xf numFmtId="9" fontId="0" fillId="0" borderId="0" xfId="0" applyNumberFormat="1" applyAlignment="1">
      <alignment horizontal="right"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>
                <a:solidFill>
                  <a:schemeClr val="accent1">
                    <a:lumMod val="60000"/>
                    <a:lumOff val="40000"/>
                  </a:schemeClr>
                </a:solidFill>
                <a:latin typeface="HY크리스탈M" panose="02030600000101010101" pitchFamily="18" charset="-127"/>
                <a:ea typeface="HY크리스탈M" panose="02030600000101010101" pitchFamily="18" charset="-127"/>
              </a:rPr>
              <a:t>여학생 증가 추세</a:t>
            </a:r>
          </a:p>
        </c:rich>
      </c:tx>
      <c:layout>
        <c:manualLayout>
          <c:xMode val="edge"/>
          <c:yMode val="edge"/>
          <c:x val="4.9541557305336818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여학생 비율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6"/>
                <c:pt idx="0">
                  <c:v>2005년</c:v>
                </c:pt>
                <c:pt idx="1">
                  <c:v>2006년</c:v>
                </c:pt>
                <c:pt idx="2">
                  <c:v>2007년</c:v>
                </c:pt>
                <c:pt idx="3">
                  <c:v>2008년</c:v>
                </c:pt>
                <c:pt idx="4">
                  <c:v>2009년</c:v>
                </c:pt>
                <c:pt idx="5">
                  <c:v>2010년</c:v>
                </c:pt>
              </c:strCache>
            </c:strRef>
          </c:cat>
          <c:val>
            <c:numRef>
              <c:f>Sheet1!$B$4:$B$9</c:f>
              <c:numCache>
                <c:formatCode>0.00%</c:formatCode>
                <c:ptCount val="6"/>
                <c:pt idx="0">
                  <c:v>0.35199999999999998</c:v>
                </c:pt>
                <c:pt idx="1">
                  <c:v>0.38700000000000001</c:v>
                </c:pt>
                <c:pt idx="2">
                  <c:v>0.41299999999999998</c:v>
                </c:pt>
                <c:pt idx="3">
                  <c:v>0.45600000000000002</c:v>
                </c:pt>
                <c:pt idx="4">
                  <c:v>0.504</c:v>
                </c:pt>
                <c:pt idx="5">
                  <c:v>0.52700000000000002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2350768"/>
        <c:axId val="202341808"/>
      </c:barChart>
      <c:catAx>
        <c:axId val="20235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341808"/>
        <c:crosses val="autoZero"/>
        <c:auto val="1"/>
        <c:lblAlgn val="ctr"/>
        <c:lblOffset val="100"/>
        <c:noMultiLvlLbl val="0"/>
      </c:catAx>
      <c:valAx>
        <c:axId val="20234180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202350768"/>
        <c:crosses val="autoZero"/>
        <c:crossBetween val="between"/>
      </c:valAx>
      <c:spPr>
        <a:solidFill>
          <a:schemeClr val="accent5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부가 통신 서비스 비중도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explosion val="2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Sheet2!$A$4:$A$11</c:f>
              <c:strCache>
                <c:ptCount val="8"/>
                <c:pt idx="0">
                  <c:v>정보제공</c:v>
                </c:pt>
                <c:pt idx="1">
                  <c:v>네트워크</c:v>
                </c:pt>
                <c:pt idx="2">
                  <c:v>멀티미디어</c:v>
                </c:pt>
                <c:pt idx="3">
                  <c:v>게임</c:v>
                </c:pt>
                <c:pt idx="4">
                  <c:v>메일</c:v>
                </c:pt>
                <c:pt idx="5">
                  <c:v>교통카드</c:v>
                </c:pt>
                <c:pt idx="6">
                  <c:v>홈뱅킹</c:v>
                </c:pt>
                <c:pt idx="7">
                  <c:v>보안</c:v>
                </c:pt>
              </c:strCache>
            </c:strRef>
          </c:cat>
          <c:val>
            <c:numRef>
              <c:f>Sheet2!$B$4:$B$11</c:f>
              <c:numCache>
                <c:formatCode>0.00%</c:formatCode>
                <c:ptCount val="8"/>
                <c:pt idx="0">
                  <c:v>0.22</c:v>
                </c:pt>
                <c:pt idx="1">
                  <c:v>0.18</c:v>
                </c:pt>
                <c:pt idx="2">
                  <c:v>0.15</c:v>
                </c:pt>
                <c:pt idx="3">
                  <c:v>0.2</c:v>
                </c:pt>
                <c:pt idx="4">
                  <c:v>7.0000000000000007E-2</c:v>
                </c:pt>
                <c:pt idx="5">
                  <c:v>0.06</c:v>
                </c:pt>
                <c:pt idx="6">
                  <c:v>0.04</c:v>
                </c:pt>
                <c:pt idx="7">
                  <c:v>3.5999999999999997E-2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4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선호도</a:t>
            </a:r>
          </a:p>
        </c:rich>
      </c:tx>
      <c:layout>
        <c:manualLayout>
          <c:xMode val="edge"/>
          <c:yMode val="edge"/>
          <c:x val="0.41666666666666674"/>
          <c:y val="0.763888888888888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explosion val="11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672290766139575"/>
                  <c:y val="0.14981224670633295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아이디어뱅크형</a:t>
                    </a:r>
                  </a:p>
                  <a:p>
                    <a:fld id="{AB749A26-3D66-4FAB-B269-377B41002964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r>
                      <a:rPr lang="ko-KR" altLang="en-US"/>
                      <a:t>머슴형</a:t>
                    </a:r>
                  </a:p>
                  <a:p>
                    <a:fld id="{C54634D8-B88C-4495-B572-D2D81D6FC9F3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-0.13794093006788363"/>
                  <c:y val="0.16896505328850264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분위기메이커형</a:t>
                    </a:r>
                  </a:p>
                  <a:p>
                    <a:fld id="{166847F9-C513-4BBA-8135-EB85B2D8E5A1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-0.15029773046506228"/>
                  <c:y val="7.2338360926657297E-2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전략가형</a:t>
                    </a:r>
                  </a:p>
                  <a:p>
                    <a:fld id="{DBD9EF0B-E243-45D9-B48E-FC934C205CC4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Sheet3!$A$4:$A$8</c:f>
              <c:strCache>
                <c:ptCount val="5"/>
                <c:pt idx="0">
                  <c:v>아이디어뱅크형</c:v>
                </c:pt>
                <c:pt idx="1">
                  <c:v>머슴형</c:v>
                </c:pt>
                <c:pt idx="2">
                  <c:v>분위기메이커형</c:v>
                </c:pt>
                <c:pt idx="3">
                  <c:v>전략가형</c:v>
                </c:pt>
                <c:pt idx="4">
                  <c:v>전체</c:v>
                </c:pt>
              </c:strCache>
            </c:strRef>
          </c:cat>
          <c:val>
            <c:numRef>
              <c:f>Sheet3!$B$4:$B$8</c:f>
              <c:numCache>
                <c:formatCode>0.00%</c:formatCode>
                <c:ptCount val="5"/>
                <c:pt idx="0">
                  <c:v>0.47099999999999997</c:v>
                </c:pt>
                <c:pt idx="1">
                  <c:v>0.24199999999999999</c:v>
                </c:pt>
                <c:pt idx="2">
                  <c:v>0.214</c:v>
                </c:pt>
                <c:pt idx="3">
                  <c:v>0.17299999999999999</c:v>
                </c:pt>
                <c:pt idx="4" formatCode="0%">
                  <c:v>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66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b="1"/>
              <a:t>경쟁력</a:t>
            </a:r>
          </a:p>
        </c:rich>
      </c:tx>
      <c:layout>
        <c:manualLayout>
          <c:xMode val="edge"/>
          <c:yMode val="edge"/>
          <c:x val="0.41888454186208107"/>
          <c:y val="0.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1232713427380627"/>
          <c:y val="0.20347930192936409"/>
          <c:w val="0.45956089677143441"/>
          <c:h val="0.63612911543951745"/>
        </c:manualLayout>
      </c:layout>
      <c:pieChart>
        <c:varyColors val="1"/>
        <c:ser>
          <c:idx val="0"/>
          <c:order val="0"/>
          <c:tx>
            <c:strRef>
              <c:f>Sheet3!$G$3</c:f>
              <c:strCache>
                <c:ptCount val="1"/>
                <c:pt idx="0">
                  <c:v>경쟁력</c:v>
                </c:pt>
              </c:strCache>
            </c:strRef>
          </c:tx>
          <c:explosion val="18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0.10302484582632644"/>
                  <c:y val="8.9671685776120127E-2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변화의 속도</a:t>
                    </a:r>
                  </a:p>
                  <a:p>
                    <a:fld id="{02A804E6-A246-4179-97A4-B0FBF609D2B3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2.9680677600380879E-2"/>
                  <c:y val="0.1649122807017544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자신에 대한 투자</a:t>
                    </a:r>
                  </a:p>
                  <a:p>
                    <a:fld id="{22A3DAB2-AA2C-430B-8954-7EB83552560D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-0.13598499898738906"/>
                  <c:y val="0.12726067136344799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외국어 통력</a:t>
                    </a:r>
                  </a:p>
                  <a:p>
                    <a:fld id="{E4BD8278-FD99-4FFB-8014-BAEFFE534F0E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>
                <c:manualLayout>
                  <c:x val="-0.11910180745063421"/>
                  <c:y val="2.7077036423078692E-2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자신감</a:t>
                    </a:r>
                  </a:p>
                  <a:p>
                    <a:fld id="{9C3ECB2E-350D-4186-AC77-4D99B71459A0}" type="VALUE">
                      <a:rPr lang="en-US" altLang="ko-KR"/>
                      <a:pPr/>
                      <a:t>[값]</a:t>
                    </a:fld>
                    <a:endParaRPr lang="ko-KR" altLang="en-US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Sheet3!$F$4:$F$8</c:f>
              <c:strCache>
                <c:ptCount val="5"/>
                <c:pt idx="0">
                  <c:v>변화의 속도</c:v>
                </c:pt>
                <c:pt idx="1">
                  <c:v>자신에 대한 투자</c:v>
                </c:pt>
                <c:pt idx="2">
                  <c:v>외국어 통력</c:v>
                </c:pt>
                <c:pt idx="3">
                  <c:v>자신감</c:v>
                </c:pt>
                <c:pt idx="4">
                  <c:v>전체</c:v>
                </c:pt>
              </c:strCache>
            </c:strRef>
          </c:cat>
          <c:val>
            <c:numRef>
              <c:f>Sheet3!$G$4:$G$8</c:f>
              <c:numCache>
                <c:formatCode>0.00%</c:formatCode>
                <c:ptCount val="5"/>
                <c:pt idx="0" formatCode="0%">
                  <c:v>0.27</c:v>
                </c:pt>
                <c:pt idx="1">
                  <c:v>0.222</c:v>
                </c:pt>
                <c:pt idx="2">
                  <c:v>0.25800000000000001</c:v>
                </c:pt>
                <c:pt idx="3">
                  <c:v>8.8999999999999996E-2</c:v>
                </c:pt>
                <c:pt idx="4" formatCode="0%">
                  <c:v>0.74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266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92825896762905E-2"/>
          <c:y val="0.30189814814814819"/>
          <c:w val="0.78575459317585306"/>
          <c:h val="0.560840988626421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매출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Sheet4!$B$4:$B$6</c:f>
              <c:numCache>
                <c:formatCode>#,##0</c:formatCode>
                <c:ptCount val="3"/>
                <c:pt idx="0">
                  <c:v>83512</c:v>
                </c:pt>
                <c:pt idx="1">
                  <c:v>84389</c:v>
                </c:pt>
                <c:pt idx="2">
                  <c:v>75780</c:v>
                </c:pt>
              </c:numCache>
            </c:numRef>
          </c:val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매출이익율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Sheet4!$C$4:$C$6</c:f>
              <c:numCache>
                <c:formatCode>0.00%</c:formatCode>
                <c:ptCount val="3"/>
                <c:pt idx="0">
                  <c:v>0.154</c:v>
                </c:pt>
                <c:pt idx="1">
                  <c:v>0.14499999999999999</c:v>
                </c:pt>
                <c:pt idx="2">
                  <c:v>0.112</c:v>
                </c:pt>
              </c:numCache>
            </c:numRef>
          </c:val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영업</c:v>
                </c:pt>
              </c:strCache>
            </c:strRef>
          </c:tx>
          <c:spPr>
            <a:solidFill>
              <a:schemeClr val="accent3"/>
            </a:solidFill>
            <a:ln>
              <a:solidFill>
                <a:schemeClr val="accen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Sheet4!$D$4:$D$6</c:f>
              <c:numCache>
                <c:formatCode>#,##0</c:formatCode>
                <c:ptCount val="3"/>
                <c:pt idx="0">
                  <c:v>12861</c:v>
                </c:pt>
                <c:pt idx="1">
                  <c:v>12236</c:v>
                </c:pt>
                <c:pt idx="2">
                  <c:v>8487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97070720"/>
        <c:axId val="297070160"/>
      </c:barChart>
      <c:lineChart>
        <c:grouping val="standard"/>
        <c:varyColors val="0"/>
        <c:ser>
          <c:idx val="3"/>
          <c:order val="3"/>
          <c:tx>
            <c:strRef>
              <c:f>Sheet4!$E$3</c:f>
              <c:strCache>
                <c:ptCount val="1"/>
                <c:pt idx="0">
                  <c:v>영업이익율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Sheet4!$E$4:$E$6</c:f>
              <c:numCache>
                <c:formatCode>0.00%</c:formatCode>
                <c:ptCount val="3"/>
                <c:pt idx="0">
                  <c:v>6.2E-2</c:v>
                </c:pt>
                <c:pt idx="1">
                  <c:v>7.2999999999999995E-2</c:v>
                </c:pt>
                <c:pt idx="2">
                  <c:v>7.5999999999999998E-2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7806016"/>
        <c:axId val="207808256"/>
      </c:lineChart>
      <c:catAx>
        <c:axId val="29707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7070160"/>
        <c:crosses val="autoZero"/>
        <c:auto val="1"/>
        <c:lblAlgn val="ctr"/>
        <c:lblOffset val="100"/>
        <c:noMultiLvlLbl val="0"/>
      </c:catAx>
      <c:valAx>
        <c:axId val="2970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97070720"/>
        <c:crosses val="autoZero"/>
        <c:crossBetween val="between"/>
      </c:valAx>
      <c:valAx>
        <c:axId val="207808256"/>
        <c:scaling>
          <c:orientation val="minMax"/>
          <c:max val="0.18000000000000002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7806016"/>
        <c:crosses val="max"/>
        <c:crossBetween val="between"/>
        <c:majorUnit val="2.0000000000000004E-2"/>
      </c:valAx>
      <c:catAx>
        <c:axId val="20780601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7808256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Sheet5!$C$2</c:f>
              <c:strCache>
                <c:ptCount val="1"/>
                <c:pt idx="0">
                  <c:v>거래량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Sheet5!$A$3:$A$7</c:f>
              <c:numCache>
                <c:formatCode>m/d/yyyy</c:formatCode>
                <c:ptCount val="5"/>
                <c:pt idx="0">
                  <c:v>40848</c:v>
                </c:pt>
                <c:pt idx="1">
                  <c:v>40849</c:v>
                </c:pt>
                <c:pt idx="2">
                  <c:v>40850</c:v>
                </c:pt>
                <c:pt idx="3">
                  <c:v>40851</c:v>
                </c:pt>
                <c:pt idx="4">
                  <c:v>40852</c:v>
                </c:pt>
              </c:numCache>
            </c:numRef>
          </c:cat>
          <c:val>
            <c:numRef>
              <c:f>Sheet5!$C$3:$C$7</c:f>
              <c:numCache>
                <c:formatCode>#,##0</c:formatCode>
                <c:ptCount val="5"/>
                <c:pt idx="0">
                  <c:v>167588</c:v>
                </c:pt>
                <c:pt idx="1">
                  <c:v>208434</c:v>
                </c:pt>
                <c:pt idx="2">
                  <c:v>685561</c:v>
                </c:pt>
                <c:pt idx="3">
                  <c:v>310190</c:v>
                </c:pt>
                <c:pt idx="4">
                  <c:v>237945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724928"/>
        <c:axId val="462414576"/>
      </c:barChart>
      <c:stockChart>
        <c:ser>
          <c:idx val="1"/>
          <c:order val="1"/>
          <c:tx>
            <c:strRef>
              <c:f>Sheet5!$D$2</c:f>
              <c:strCache>
                <c:ptCount val="1"/>
                <c:pt idx="0">
                  <c:v>시가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Sheet5!$A$3:$A$7</c:f>
              <c:numCache>
                <c:formatCode>m/d/yyyy</c:formatCode>
                <c:ptCount val="5"/>
                <c:pt idx="0">
                  <c:v>40848</c:v>
                </c:pt>
                <c:pt idx="1">
                  <c:v>40849</c:v>
                </c:pt>
                <c:pt idx="2">
                  <c:v>40850</c:v>
                </c:pt>
                <c:pt idx="3">
                  <c:v>40851</c:v>
                </c:pt>
                <c:pt idx="4">
                  <c:v>40852</c:v>
                </c:pt>
              </c:numCache>
            </c:numRef>
          </c:cat>
          <c:val>
            <c:numRef>
              <c:f>Sheet5!$D$3:$D$7</c:f>
              <c:numCache>
                <c:formatCode>#,##0</c:formatCode>
                <c:ptCount val="5"/>
                <c:pt idx="0">
                  <c:v>119500</c:v>
                </c:pt>
                <c:pt idx="1">
                  <c:v>123000</c:v>
                </c:pt>
                <c:pt idx="2">
                  <c:v>123700</c:v>
                </c:pt>
                <c:pt idx="3">
                  <c:v>119200</c:v>
                </c:pt>
                <c:pt idx="4">
                  <c:v>119000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Sheet5!$E$2</c:f>
              <c:strCache>
                <c:ptCount val="1"/>
                <c:pt idx="0">
                  <c:v>고가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Sheet5!$A$3:$A$7</c:f>
              <c:numCache>
                <c:formatCode>m/d/yyyy</c:formatCode>
                <c:ptCount val="5"/>
                <c:pt idx="0">
                  <c:v>40848</c:v>
                </c:pt>
                <c:pt idx="1">
                  <c:v>40849</c:v>
                </c:pt>
                <c:pt idx="2">
                  <c:v>40850</c:v>
                </c:pt>
                <c:pt idx="3">
                  <c:v>40851</c:v>
                </c:pt>
                <c:pt idx="4">
                  <c:v>40852</c:v>
                </c:pt>
              </c:numCache>
            </c:numRef>
          </c:cat>
          <c:val>
            <c:numRef>
              <c:f>Sheet5!$E$3:$E$7</c:f>
              <c:numCache>
                <c:formatCode>#,##0</c:formatCode>
                <c:ptCount val="5"/>
                <c:pt idx="0">
                  <c:v>122000</c:v>
                </c:pt>
                <c:pt idx="1">
                  <c:v>123000</c:v>
                </c:pt>
                <c:pt idx="2">
                  <c:v>128300</c:v>
                </c:pt>
                <c:pt idx="3">
                  <c:v>123700</c:v>
                </c:pt>
                <c:pt idx="4">
                  <c:v>120600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Sheet5!$F$2</c:f>
              <c:strCache>
                <c:ptCount val="1"/>
                <c:pt idx="0">
                  <c:v>저가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Sheet5!$A$3:$A$7</c:f>
              <c:numCache>
                <c:formatCode>m/d/yyyy</c:formatCode>
                <c:ptCount val="5"/>
                <c:pt idx="0">
                  <c:v>40848</c:v>
                </c:pt>
                <c:pt idx="1">
                  <c:v>40849</c:v>
                </c:pt>
                <c:pt idx="2">
                  <c:v>40850</c:v>
                </c:pt>
                <c:pt idx="3">
                  <c:v>40851</c:v>
                </c:pt>
                <c:pt idx="4">
                  <c:v>40852</c:v>
                </c:pt>
              </c:numCache>
            </c:numRef>
          </c:cat>
          <c:val>
            <c:numRef>
              <c:f>Sheet5!$F$3:$F$7</c:f>
              <c:numCache>
                <c:formatCode>#,##0</c:formatCode>
                <c:ptCount val="5"/>
                <c:pt idx="0">
                  <c:v>119000</c:v>
                </c:pt>
                <c:pt idx="1">
                  <c:v>119200</c:v>
                </c:pt>
                <c:pt idx="2">
                  <c:v>121600</c:v>
                </c:pt>
                <c:pt idx="3">
                  <c:v>119200</c:v>
                </c:pt>
                <c:pt idx="4">
                  <c:v>117500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Sheet5!$G$2</c:f>
              <c:strCache>
                <c:ptCount val="1"/>
                <c:pt idx="0">
                  <c:v>종가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Sheet5!$A$3:$A$7</c:f>
              <c:numCache>
                <c:formatCode>m/d/yyyy</c:formatCode>
                <c:ptCount val="5"/>
                <c:pt idx="0">
                  <c:v>40848</c:v>
                </c:pt>
                <c:pt idx="1">
                  <c:v>40849</c:v>
                </c:pt>
                <c:pt idx="2">
                  <c:v>40850</c:v>
                </c:pt>
                <c:pt idx="3">
                  <c:v>40851</c:v>
                </c:pt>
                <c:pt idx="4">
                  <c:v>40852</c:v>
                </c:pt>
              </c:numCache>
            </c:numRef>
          </c:cat>
          <c:val>
            <c:numRef>
              <c:f>Sheet5!$G$3:$G$7</c:f>
              <c:numCache>
                <c:formatCode>#,##0</c:formatCode>
                <c:ptCount val="5"/>
                <c:pt idx="0">
                  <c:v>120500</c:v>
                </c:pt>
                <c:pt idx="1">
                  <c:v>119800</c:v>
                </c:pt>
                <c:pt idx="2">
                  <c:v>123000</c:v>
                </c:pt>
                <c:pt idx="3">
                  <c:v>123300</c:v>
                </c:pt>
                <c:pt idx="4">
                  <c:v>119000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56635024"/>
        <c:axId val="156633904"/>
      </c:stockChart>
      <c:dateAx>
        <c:axId val="199724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2414576"/>
        <c:crosses val="autoZero"/>
        <c:auto val="1"/>
        <c:lblOffset val="100"/>
        <c:baseTimeUnit val="days"/>
      </c:dateAx>
      <c:valAx>
        <c:axId val="46241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724928"/>
        <c:crosses val="autoZero"/>
        <c:crossBetween val="between"/>
      </c:valAx>
      <c:valAx>
        <c:axId val="15663390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6635024"/>
        <c:crosses val="max"/>
        <c:crossBetween val="between"/>
      </c:valAx>
      <c:dateAx>
        <c:axId val="15663502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56633904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5358705161854769E-2"/>
          <c:y val="0.17689814814814814"/>
          <c:w val="0.82477318460192472"/>
          <c:h val="0.56084098862642173"/>
        </c:manualLayout>
      </c:layout>
      <c:bar3DChart>
        <c:barDir val="col"/>
        <c:grouping val="standar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Sheet6!$A$18:$A$29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Sheet6!$C$18:$C$29</c:f>
              <c:numCache>
                <c:formatCode>General</c:formatCode>
                <c:ptCount val="12"/>
                <c:pt idx="0">
                  <c:v>77</c:v>
                </c:pt>
                <c:pt idx="1">
                  <c:v>64</c:v>
                </c:pt>
                <c:pt idx="2">
                  <c:v>80</c:v>
                </c:pt>
                <c:pt idx="3">
                  <c:v>69</c:v>
                </c:pt>
                <c:pt idx="4">
                  <c:v>61</c:v>
                </c:pt>
                <c:pt idx="5">
                  <c:v>81</c:v>
                </c:pt>
                <c:pt idx="6">
                  <c:v>74</c:v>
                </c:pt>
                <c:pt idx="7">
                  <c:v>60</c:v>
                </c:pt>
                <c:pt idx="8">
                  <c:v>54</c:v>
                </c:pt>
                <c:pt idx="9">
                  <c:v>62</c:v>
                </c:pt>
                <c:pt idx="10">
                  <c:v>51</c:v>
                </c:pt>
                <c:pt idx="11">
                  <c:v>74</c:v>
                </c:pt>
              </c:numCache>
            </c:numRef>
          </c:val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Sheet6!$A$18:$A$29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Sheet6!$B$18:$B$29</c:f>
              <c:numCache>
                <c:formatCode>General</c:formatCode>
                <c:ptCount val="12"/>
                <c:pt idx="0">
                  <c:v>210</c:v>
                </c:pt>
                <c:pt idx="1">
                  <c:v>293</c:v>
                </c:pt>
                <c:pt idx="2">
                  <c:v>239</c:v>
                </c:pt>
                <c:pt idx="3">
                  <c:v>268</c:v>
                </c:pt>
                <c:pt idx="4">
                  <c:v>240</c:v>
                </c:pt>
                <c:pt idx="5">
                  <c:v>262</c:v>
                </c:pt>
                <c:pt idx="6">
                  <c:v>340</c:v>
                </c:pt>
                <c:pt idx="7">
                  <c:v>242</c:v>
                </c:pt>
                <c:pt idx="8">
                  <c:v>281</c:v>
                </c:pt>
                <c:pt idx="9">
                  <c:v>281</c:v>
                </c:pt>
                <c:pt idx="10">
                  <c:v>348</c:v>
                </c:pt>
                <c:pt idx="11">
                  <c:v>226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1878016"/>
        <c:axId val="201875776"/>
        <c:axId val="297031680"/>
      </c:bar3DChart>
      <c:catAx>
        <c:axId val="20187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1875776"/>
        <c:crosses val="autoZero"/>
        <c:auto val="1"/>
        <c:lblAlgn val="ctr"/>
        <c:lblOffset val="100"/>
        <c:noMultiLvlLbl val="0"/>
      </c:catAx>
      <c:valAx>
        <c:axId val="20187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1878016"/>
        <c:crosses val="autoZero"/>
        <c:crossBetween val="between"/>
      </c:valAx>
      <c:serAx>
        <c:axId val="297031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1875776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Sheet7!$B$10</c:f>
              <c:strCache>
                <c:ptCount val="1"/>
                <c:pt idx="0">
                  <c:v>냉장고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Sheet7!$A$11:$A$22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Sheet7!$B$11:$B$22</c:f>
              <c:numCache>
                <c:formatCode>General</c:formatCode>
                <c:ptCount val="12"/>
                <c:pt idx="0">
                  <c:v>13564</c:v>
                </c:pt>
                <c:pt idx="1">
                  <c:v>14563</c:v>
                </c:pt>
                <c:pt idx="2">
                  <c:v>15063</c:v>
                </c:pt>
                <c:pt idx="3">
                  <c:v>15563</c:v>
                </c:pt>
                <c:pt idx="4">
                  <c:v>15000</c:v>
                </c:pt>
                <c:pt idx="5">
                  <c:v>16500</c:v>
                </c:pt>
                <c:pt idx="6">
                  <c:v>17000</c:v>
                </c:pt>
                <c:pt idx="7">
                  <c:v>17500</c:v>
                </c:pt>
                <c:pt idx="8">
                  <c:v>18000</c:v>
                </c:pt>
                <c:pt idx="9">
                  <c:v>17000</c:v>
                </c:pt>
                <c:pt idx="10">
                  <c:v>17500</c:v>
                </c:pt>
                <c:pt idx="11">
                  <c:v>18000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3864736"/>
        <c:axId val="463869776"/>
      </c:lineChart>
      <c:catAx>
        <c:axId val="46386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869776"/>
        <c:crosses val="autoZero"/>
        <c:auto val="1"/>
        <c:lblAlgn val="ctr"/>
        <c:lblOffset val="100"/>
        <c:noMultiLvlLbl val="0"/>
      </c:catAx>
      <c:valAx>
        <c:axId val="46386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86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66675</xdr:rowOff>
    </xdr:from>
    <xdr:to>
      <xdr:col>9</xdr:col>
      <xdr:colOff>457200</xdr:colOff>
      <xdr:row>17</xdr:row>
      <xdr:rowOff>85725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261937</xdr:colOff>
      <xdr:row>1</xdr:row>
      <xdr:rowOff>114299</xdr:rowOff>
    </xdr:from>
    <xdr:to>
      <xdr:col>10</xdr:col>
      <xdr:colOff>342901</xdr:colOff>
      <xdr:row>19</xdr:row>
      <xdr:rowOff>47624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200026</xdr:rowOff>
    </xdr:from>
    <xdr:to>
      <xdr:col>4</xdr:col>
      <xdr:colOff>633413</xdr:colOff>
      <xdr:row>26</xdr:row>
      <xdr:rowOff>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252412</xdr:colOff>
      <xdr:row>11</xdr:row>
      <xdr:rowOff>95251</xdr:rowOff>
    </xdr:from>
    <xdr:to>
      <xdr:col>9</xdr:col>
      <xdr:colOff>438150</xdr:colOff>
      <xdr:row>26</xdr:row>
      <xdr:rowOff>152401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604837</xdr:colOff>
      <xdr:row>8</xdr:row>
      <xdr:rowOff>9525</xdr:rowOff>
    </xdr:from>
    <xdr:to>
      <xdr:col>7</xdr:col>
      <xdr:colOff>261937</xdr:colOff>
      <xdr:row>21</xdr:row>
      <xdr:rowOff>28575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442912</xdr:colOff>
      <xdr:row>9</xdr:row>
      <xdr:rowOff>28575</xdr:rowOff>
    </xdr:from>
    <xdr:to>
      <xdr:col>9</xdr:col>
      <xdr:colOff>457200</xdr:colOff>
      <xdr:row>27</xdr:row>
      <xdr:rowOff>142875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290512</xdr:colOff>
      <xdr:row>16</xdr:row>
      <xdr:rowOff>57150</xdr:rowOff>
    </xdr:from>
    <xdr:to>
      <xdr:col>11</xdr:col>
      <xdr:colOff>61912</xdr:colOff>
      <xdr:row>29</xdr:row>
      <xdr:rowOff>76200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10</xdr:row>
      <xdr:rowOff>95250</xdr:rowOff>
    </xdr:from>
    <xdr:to>
      <xdr:col>11</xdr:col>
      <xdr:colOff>371475</xdr:colOff>
      <xdr:row>23</xdr:row>
      <xdr:rowOff>114300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N12" sqref="N12"/>
    </sheetView>
  </sheetViews>
  <sheetFormatPr defaultRowHeight="16.5" x14ac:dyDescent="0.3"/>
  <cols>
    <col min="2" max="2" width="13.25" customWidth="1"/>
  </cols>
  <sheetData>
    <row r="3" spans="1:2" x14ac:dyDescent="0.3">
      <c r="A3" s="3" t="s">
        <v>0</v>
      </c>
      <c r="B3" s="3" t="s">
        <v>1</v>
      </c>
    </row>
    <row r="4" spans="1:2" x14ac:dyDescent="0.3">
      <c r="A4" s="1" t="s">
        <v>2</v>
      </c>
      <c r="B4" s="2">
        <v>0.35199999999999998</v>
      </c>
    </row>
    <row r="5" spans="1:2" x14ac:dyDescent="0.3">
      <c r="A5" s="1" t="s">
        <v>3</v>
      </c>
      <c r="B5" s="2">
        <v>0.38700000000000001</v>
      </c>
    </row>
    <row r="6" spans="1:2" x14ac:dyDescent="0.3">
      <c r="A6" s="1" t="s">
        <v>4</v>
      </c>
      <c r="B6" s="2">
        <v>0.41299999999999998</v>
      </c>
    </row>
    <row r="7" spans="1:2" x14ac:dyDescent="0.3">
      <c r="A7" s="1" t="s">
        <v>5</v>
      </c>
      <c r="B7" s="2">
        <v>0.45600000000000002</v>
      </c>
    </row>
    <row r="8" spans="1:2" x14ac:dyDescent="0.3">
      <c r="A8" s="1" t="s">
        <v>6</v>
      </c>
      <c r="B8" s="2">
        <v>0.504</v>
      </c>
    </row>
    <row r="9" spans="1:2" x14ac:dyDescent="0.3">
      <c r="A9" s="1" t="s">
        <v>7</v>
      </c>
      <c r="B9" s="2">
        <v>0.52700000000000002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26" sqref="H26"/>
    </sheetView>
  </sheetViews>
  <sheetFormatPr defaultRowHeight="16.5" x14ac:dyDescent="0.3"/>
  <cols>
    <col min="1" max="1" width="15.875" customWidth="1"/>
    <col min="2" max="2" width="13.5" customWidth="1"/>
  </cols>
  <sheetData>
    <row r="1" spans="1:2" x14ac:dyDescent="0.3">
      <c r="A1" s="4" t="s">
        <v>8</v>
      </c>
      <c r="B1" s="4"/>
    </row>
    <row r="3" spans="1:2" x14ac:dyDescent="0.3">
      <c r="A3" s="3" t="s">
        <v>9</v>
      </c>
      <c r="B3" s="3" t="s">
        <v>10</v>
      </c>
    </row>
    <row r="4" spans="1:2" x14ac:dyDescent="0.3">
      <c r="A4" s="1" t="s">
        <v>11</v>
      </c>
      <c r="B4" s="2">
        <v>0.22</v>
      </c>
    </row>
    <row r="5" spans="1:2" x14ac:dyDescent="0.3">
      <c r="A5" s="1" t="s">
        <v>12</v>
      </c>
      <c r="B5" s="2">
        <v>0.18</v>
      </c>
    </row>
    <row r="6" spans="1:2" x14ac:dyDescent="0.3">
      <c r="A6" s="1" t="s">
        <v>13</v>
      </c>
      <c r="B6" s="2">
        <v>0.15</v>
      </c>
    </row>
    <row r="7" spans="1:2" x14ac:dyDescent="0.3">
      <c r="A7" s="1" t="s">
        <v>14</v>
      </c>
      <c r="B7" s="2">
        <v>0.2</v>
      </c>
    </row>
    <row r="8" spans="1:2" x14ac:dyDescent="0.3">
      <c r="A8" s="1" t="s">
        <v>15</v>
      </c>
      <c r="B8" s="2">
        <v>7.0000000000000007E-2</v>
      </c>
    </row>
    <row r="9" spans="1:2" x14ac:dyDescent="0.3">
      <c r="A9" s="1" t="s">
        <v>16</v>
      </c>
      <c r="B9" s="2">
        <v>0.06</v>
      </c>
    </row>
    <row r="10" spans="1:2" x14ac:dyDescent="0.3">
      <c r="A10" s="1" t="s">
        <v>17</v>
      </c>
      <c r="B10" s="2">
        <v>0.04</v>
      </c>
    </row>
    <row r="11" spans="1:2" x14ac:dyDescent="0.3">
      <c r="A11" s="1" t="s">
        <v>18</v>
      </c>
      <c r="B11" s="2">
        <v>3.5999999999999997E-2</v>
      </c>
    </row>
  </sheetData>
  <mergeCells count="1">
    <mergeCell ref="A1:B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I9" sqref="I9"/>
    </sheetView>
  </sheetViews>
  <sheetFormatPr defaultRowHeight="16.5" x14ac:dyDescent="0.3"/>
  <cols>
    <col min="1" max="1" width="15.625" customWidth="1"/>
    <col min="2" max="2" width="13.625" customWidth="1"/>
    <col min="6" max="6" width="19.375" customWidth="1"/>
    <col min="7" max="7" width="12.375" customWidth="1"/>
  </cols>
  <sheetData>
    <row r="1" spans="1:8" x14ac:dyDescent="0.3">
      <c r="A1" s="4" t="s">
        <v>19</v>
      </c>
      <c r="B1" s="4"/>
      <c r="F1" s="4" t="s">
        <v>27</v>
      </c>
      <c r="G1" s="4"/>
    </row>
    <row r="3" spans="1:8" x14ac:dyDescent="0.3">
      <c r="A3" s="3" t="s">
        <v>20</v>
      </c>
      <c r="B3" s="3" t="s">
        <v>21</v>
      </c>
      <c r="C3" s="1"/>
      <c r="D3" s="1"/>
      <c r="E3" s="1"/>
      <c r="F3" s="3" t="s">
        <v>20</v>
      </c>
      <c r="G3" s="3" t="s">
        <v>28</v>
      </c>
      <c r="H3" s="1"/>
    </row>
    <row r="4" spans="1:8" x14ac:dyDescent="0.3">
      <c r="A4" s="5" t="s">
        <v>22</v>
      </c>
      <c r="B4" s="6">
        <v>0.47099999999999997</v>
      </c>
      <c r="C4" s="1"/>
      <c r="D4" s="1"/>
      <c r="E4" s="1"/>
      <c r="F4" s="5" t="s">
        <v>29</v>
      </c>
      <c r="G4" s="7">
        <v>0.27</v>
      </c>
      <c r="H4" s="1"/>
    </row>
    <row r="5" spans="1:8" x14ac:dyDescent="0.3">
      <c r="A5" s="5" t="s">
        <v>23</v>
      </c>
      <c r="B5" s="6">
        <v>0.24199999999999999</v>
      </c>
      <c r="C5" s="1"/>
      <c r="D5" s="1"/>
      <c r="E5" s="1"/>
      <c r="F5" s="5" t="s">
        <v>30</v>
      </c>
      <c r="G5" s="6">
        <v>0.222</v>
      </c>
      <c r="H5" s="1"/>
    </row>
    <row r="6" spans="1:8" x14ac:dyDescent="0.3">
      <c r="A6" s="5" t="s">
        <v>24</v>
      </c>
      <c r="B6" s="6">
        <v>0.214</v>
      </c>
      <c r="C6" s="1"/>
      <c r="D6" s="1"/>
      <c r="E6" s="1"/>
      <c r="F6" s="5" t="s">
        <v>31</v>
      </c>
      <c r="G6" s="6">
        <v>0.25800000000000001</v>
      </c>
      <c r="H6" s="1"/>
    </row>
    <row r="7" spans="1:8" x14ac:dyDescent="0.3">
      <c r="A7" s="5" t="s">
        <v>25</v>
      </c>
      <c r="B7" s="6">
        <v>0.17299999999999999</v>
      </c>
      <c r="C7" s="1"/>
      <c r="D7" s="1"/>
      <c r="E7" s="1"/>
      <c r="F7" s="5" t="s">
        <v>32</v>
      </c>
      <c r="G7" s="6">
        <v>8.8999999999999996E-2</v>
      </c>
      <c r="H7" s="1"/>
    </row>
    <row r="8" spans="1:8" x14ac:dyDescent="0.3">
      <c r="A8" s="5" t="s">
        <v>26</v>
      </c>
      <c r="B8" s="7">
        <v>1</v>
      </c>
      <c r="C8" s="1"/>
      <c r="D8" s="1"/>
      <c r="E8" s="1"/>
      <c r="F8" s="5" t="s">
        <v>26</v>
      </c>
      <c r="G8" s="7">
        <v>0.74</v>
      </c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</sheetData>
  <mergeCells count="2">
    <mergeCell ref="A1:B1"/>
    <mergeCell ref="F1:G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24" sqref="I24"/>
    </sheetView>
  </sheetViews>
  <sheetFormatPr defaultRowHeight="16.5" x14ac:dyDescent="0.3"/>
  <cols>
    <col min="1" max="1" width="12" customWidth="1"/>
    <col min="2" max="2" width="11.375" customWidth="1"/>
    <col min="3" max="3" width="11.875" customWidth="1"/>
    <col min="4" max="4" width="11.75" customWidth="1"/>
    <col min="5" max="5" width="11.5" customWidth="1"/>
  </cols>
  <sheetData>
    <row r="1" spans="1:5" x14ac:dyDescent="0.3">
      <c r="A1" s="10" t="s">
        <v>33</v>
      </c>
      <c r="B1" s="10"/>
      <c r="C1" s="10"/>
      <c r="D1" s="10"/>
      <c r="E1" s="10"/>
    </row>
    <row r="3" spans="1:5" x14ac:dyDescent="0.3">
      <c r="A3" s="3" t="s">
        <v>34</v>
      </c>
      <c r="B3" s="3" t="s">
        <v>35</v>
      </c>
      <c r="C3" s="3" t="s">
        <v>36</v>
      </c>
      <c r="D3" s="3" t="s">
        <v>37</v>
      </c>
      <c r="E3" s="3" t="s">
        <v>38</v>
      </c>
    </row>
    <row r="4" spans="1:5" x14ac:dyDescent="0.3">
      <c r="A4" s="1" t="s">
        <v>39</v>
      </c>
      <c r="B4" s="9">
        <v>83512</v>
      </c>
      <c r="C4" s="6">
        <v>0.154</v>
      </c>
      <c r="D4" s="9">
        <v>12861</v>
      </c>
      <c r="E4" s="6">
        <v>6.2E-2</v>
      </c>
    </row>
    <row r="5" spans="1:5" x14ac:dyDescent="0.3">
      <c r="A5" s="1" t="s">
        <v>40</v>
      </c>
      <c r="B5" s="9">
        <v>84389</v>
      </c>
      <c r="C5" s="6">
        <v>0.14499999999999999</v>
      </c>
      <c r="D5" s="9">
        <v>12236</v>
      </c>
      <c r="E5" s="6">
        <v>7.2999999999999995E-2</v>
      </c>
    </row>
    <row r="6" spans="1:5" x14ac:dyDescent="0.3">
      <c r="A6" s="1" t="s">
        <v>41</v>
      </c>
      <c r="B6" s="9">
        <v>75780</v>
      </c>
      <c r="C6" s="6">
        <v>0.112</v>
      </c>
      <c r="D6" s="9">
        <v>8487</v>
      </c>
      <c r="E6" s="6">
        <v>7.5999999999999998E-2</v>
      </c>
    </row>
  </sheetData>
  <mergeCells count="1">
    <mergeCell ref="A1:E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workbookViewId="0">
      <selection activeCell="I3" sqref="I3"/>
    </sheetView>
  </sheetViews>
  <sheetFormatPr defaultRowHeight="16.5" x14ac:dyDescent="0.3"/>
  <cols>
    <col min="1" max="1" width="11.125" bestFit="1" customWidth="1"/>
    <col min="5" max="5" width="9.25" bestFit="1" customWidth="1"/>
  </cols>
  <sheetData>
    <row r="2" spans="1:7" x14ac:dyDescent="0.3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</row>
    <row r="3" spans="1:7" x14ac:dyDescent="0.3">
      <c r="A3" s="12">
        <v>40848</v>
      </c>
      <c r="B3">
        <v>700</v>
      </c>
      <c r="C3" s="8">
        <v>167588</v>
      </c>
      <c r="D3" s="8">
        <v>119500</v>
      </c>
      <c r="E3" s="8">
        <v>122000</v>
      </c>
      <c r="F3" s="8">
        <v>119000</v>
      </c>
      <c r="G3" s="8">
        <v>120500</v>
      </c>
    </row>
    <row r="4" spans="1:7" x14ac:dyDescent="0.3">
      <c r="A4" s="12">
        <v>40849</v>
      </c>
      <c r="B4" s="8">
        <v>3200</v>
      </c>
      <c r="C4" s="8">
        <v>208434</v>
      </c>
      <c r="D4" s="8">
        <v>123000</v>
      </c>
      <c r="E4" s="8">
        <v>123000</v>
      </c>
      <c r="F4" s="8">
        <v>119200</v>
      </c>
      <c r="G4" s="8">
        <v>119800</v>
      </c>
    </row>
    <row r="5" spans="1:7" x14ac:dyDescent="0.3">
      <c r="A5" s="12">
        <v>40850</v>
      </c>
      <c r="B5">
        <v>300</v>
      </c>
      <c r="C5" s="8">
        <v>685561</v>
      </c>
      <c r="D5" s="8">
        <v>123700</v>
      </c>
      <c r="E5" s="8">
        <v>128300</v>
      </c>
      <c r="F5" s="8">
        <v>121600</v>
      </c>
      <c r="G5" s="8">
        <v>123000</v>
      </c>
    </row>
    <row r="6" spans="1:7" x14ac:dyDescent="0.3">
      <c r="A6" s="12">
        <v>40851</v>
      </c>
      <c r="B6" s="8">
        <v>4300</v>
      </c>
      <c r="C6" s="8">
        <v>310190</v>
      </c>
      <c r="D6" s="8">
        <v>119200</v>
      </c>
      <c r="E6" s="8">
        <v>123700</v>
      </c>
      <c r="F6" s="8">
        <v>119200</v>
      </c>
      <c r="G6" s="8">
        <v>123300</v>
      </c>
    </row>
    <row r="7" spans="1:7" x14ac:dyDescent="0.3">
      <c r="A7" s="12">
        <v>40852</v>
      </c>
      <c r="B7">
        <v>200</v>
      </c>
      <c r="C7" s="8">
        <v>237945</v>
      </c>
      <c r="D7" s="8">
        <v>119000</v>
      </c>
      <c r="E7" s="8">
        <v>120600</v>
      </c>
      <c r="F7" s="8">
        <v>117500</v>
      </c>
      <c r="G7" s="8">
        <v>119000</v>
      </c>
    </row>
    <row r="8" spans="1:7" x14ac:dyDescent="0.3">
      <c r="A8" s="11"/>
      <c r="C8" s="8"/>
    </row>
    <row r="9" spans="1:7" x14ac:dyDescent="0.3">
      <c r="A9" s="11"/>
    </row>
    <row r="39" spans="4:4" x14ac:dyDescent="0.3">
      <c r="D39">
        <v>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J12" sqref="J12"/>
    </sheetView>
  </sheetViews>
  <sheetFormatPr defaultRowHeight="16.5" x14ac:dyDescent="0.3"/>
  <sheetData>
    <row r="1" spans="1:7" x14ac:dyDescent="0.3">
      <c r="B1" t="s">
        <v>49</v>
      </c>
    </row>
    <row r="2" spans="1:7" x14ac:dyDescent="0.3">
      <c r="A2" t="s">
        <v>50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</row>
    <row r="3" spans="1:7" x14ac:dyDescent="0.3">
      <c r="A3" s="13" t="s">
        <v>59</v>
      </c>
      <c r="B3">
        <v>77</v>
      </c>
      <c r="C3">
        <v>41</v>
      </c>
      <c r="D3">
        <v>15</v>
      </c>
      <c r="E3">
        <v>26</v>
      </c>
      <c r="F3">
        <v>51</v>
      </c>
      <c r="G3">
        <f>SUM(B3:F3)</f>
        <v>210</v>
      </c>
    </row>
    <row r="4" spans="1:7" x14ac:dyDescent="0.3">
      <c r="A4" s="13" t="s">
        <v>58</v>
      </c>
      <c r="B4">
        <v>64</v>
      </c>
      <c r="C4">
        <v>68</v>
      </c>
      <c r="D4">
        <v>83</v>
      </c>
      <c r="E4">
        <v>25</v>
      </c>
      <c r="F4">
        <v>53</v>
      </c>
      <c r="G4">
        <f t="shared" ref="G4:G14" si="0">SUM(B4:F4)</f>
        <v>293</v>
      </c>
    </row>
    <row r="5" spans="1:7" x14ac:dyDescent="0.3">
      <c r="A5" s="13" t="s">
        <v>60</v>
      </c>
      <c r="B5">
        <v>80</v>
      </c>
      <c r="C5">
        <v>31</v>
      </c>
      <c r="D5">
        <v>95</v>
      </c>
      <c r="E5">
        <v>18</v>
      </c>
      <c r="F5">
        <v>15</v>
      </c>
      <c r="G5">
        <f t="shared" si="0"/>
        <v>239</v>
      </c>
    </row>
    <row r="6" spans="1:7" x14ac:dyDescent="0.3">
      <c r="A6" s="13" t="s">
        <v>61</v>
      </c>
      <c r="B6">
        <v>69</v>
      </c>
      <c r="C6">
        <v>58</v>
      </c>
      <c r="D6">
        <v>51</v>
      </c>
      <c r="E6">
        <v>65</v>
      </c>
      <c r="F6">
        <v>25</v>
      </c>
      <c r="G6">
        <f t="shared" si="0"/>
        <v>268</v>
      </c>
    </row>
    <row r="7" spans="1:7" x14ac:dyDescent="0.3">
      <c r="A7" s="13" t="s">
        <v>62</v>
      </c>
      <c r="B7">
        <v>61</v>
      </c>
      <c r="C7">
        <v>61</v>
      </c>
      <c r="D7">
        <v>38</v>
      </c>
      <c r="E7">
        <v>54</v>
      </c>
      <c r="F7">
        <v>26</v>
      </c>
      <c r="G7">
        <f t="shared" si="0"/>
        <v>240</v>
      </c>
    </row>
    <row r="8" spans="1:7" x14ac:dyDescent="0.3">
      <c r="A8" s="13" t="s">
        <v>63</v>
      </c>
      <c r="B8">
        <v>81</v>
      </c>
      <c r="C8">
        <v>82</v>
      </c>
      <c r="D8">
        <v>16</v>
      </c>
      <c r="E8">
        <v>68</v>
      </c>
      <c r="F8">
        <v>15</v>
      </c>
      <c r="G8">
        <f t="shared" si="0"/>
        <v>262</v>
      </c>
    </row>
    <row r="9" spans="1:7" x14ac:dyDescent="0.3">
      <c r="A9" s="13" t="s">
        <v>64</v>
      </c>
      <c r="B9">
        <v>74</v>
      </c>
      <c r="C9">
        <v>63</v>
      </c>
      <c r="D9">
        <v>54</v>
      </c>
      <c r="E9">
        <v>84</v>
      </c>
      <c r="F9">
        <v>65</v>
      </c>
      <c r="G9">
        <f t="shared" si="0"/>
        <v>340</v>
      </c>
    </row>
    <row r="10" spans="1:7" x14ac:dyDescent="0.3">
      <c r="A10" s="13" t="s">
        <v>65</v>
      </c>
      <c r="B10">
        <v>60</v>
      </c>
      <c r="C10">
        <v>83</v>
      </c>
      <c r="D10">
        <v>32</v>
      </c>
      <c r="E10">
        <v>13</v>
      </c>
      <c r="F10">
        <v>54</v>
      </c>
      <c r="G10">
        <f t="shared" si="0"/>
        <v>242</v>
      </c>
    </row>
    <row r="11" spans="1:7" x14ac:dyDescent="0.3">
      <c r="A11" s="13" t="s">
        <v>66</v>
      </c>
      <c r="B11">
        <v>54</v>
      </c>
      <c r="C11">
        <v>87</v>
      </c>
      <c r="D11">
        <v>68</v>
      </c>
      <c r="E11">
        <v>51</v>
      </c>
      <c r="F11">
        <v>21</v>
      </c>
      <c r="G11">
        <f t="shared" si="0"/>
        <v>281</v>
      </c>
    </row>
    <row r="12" spans="1:7" x14ac:dyDescent="0.3">
      <c r="A12" s="13" t="s">
        <v>67</v>
      </c>
      <c r="B12">
        <v>62</v>
      </c>
      <c r="C12">
        <v>97</v>
      </c>
      <c r="D12">
        <v>17</v>
      </c>
      <c r="E12">
        <v>51</v>
      </c>
      <c r="F12">
        <v>54</v>
      </c>
      <c r="G12">
        <f t="shared" si="0"/>
        <v>281</v>
      </c>
    </row>
    <row r="13" spans="1:7" x14ac:dyDescent="0.3">
      <c r="A13" s="13" t="s">
        <v>68</v>
      </c>
      <c r="B13">
        <v>51</v>
      </c>
      <c r="C13">
        <v>94</v>
      </c>
      <c r="D13">
        <v>58</v>
      </c>
      <c r="E13">
        <v>82</v>
      </c>
      <c r="F13">
        <v>63</v>
      </c>
      <c r="G13">
        <f t="shared" si="0"/>
        <v>348</v>
      </c>
    </row>
    <row r="14" spans="1:7" x14ac:dyDescent="0.3">
      <c r="A14" s="13" t="s">
        <v>69</v>
      </c>
      <c r="B14">
        <v>74</v>
      </c>
      <c r="C14">
        <v>64</v>
      </c>
      <c r="D14">
        <v>18</v>
      </c>
      <c r="E14">
        <v>58</v>
      </c>
      <c r="F14">
        <v>12</v>
      </c>
      <c r="G14">
        <f t="shared" si="0"/>
        <v>226</v>
      </c>
    </row>
    <row r="15" spans="1:7" x14ac:dyDescent="0.3">
      <c r="A15" s="13" t="s">
        <v>57</v>
      </c>
      <c r="B15">
        <f>SUM(B3:B14)</f>
        <v>807</v>
      </c>
      <c r="C15">
        <f t="shared" ref="C15:G15" si="1">SUM(C3:C14)</f>
        <v>829</v>
      </c>
      <c r="D15">
        <f t="shared" si="1"/>
        <v>545</v>
      </c>
      <c r="E15">
        <f t="shared" si="1"/>
        <v>595</v>
      </c>
      <c r="F15">
        <f t="shared" si="1"/>
        <v>454</v>
      </c>
      <c r="G15">
        <f t="shared" si="1"/>
        <v>3230</v>
      </c>
    </row>
    <row r="17" spans="1:3" x14ac:dyDescent="0.3">
      <c r="A17" s="13" t="s">
        <v>70</v>
      </c>
      <c r="B17" t="s">
        <v>57</v>
      </c>
      <c r="C17" t="s">
        <v>51</v>
      </c>
    </row>
    <row r="18" spans="1:3" x14ac:dyDescent="0.3">
      <c r="A18" t="str">
        <f t="array" aca="1" ref="A18:A29" ca="1">INDIRECT(A17)</f>
        <v>1월</v>
      </c>
      <c r="B18">
        <f t="array" aca="1" ref="B18:B29" ca="1">INDIRECT(B17)</f>
        <v>210</v>
      </c>
      <c r="C18">
        <f t="array" aca="1" ref="C18:C29" ca="1">INDIRECT(C17)</f>
        <v>77</v>
      </c>
    </row>
    <row r="19" spans="1:3" x14ac:dyDescent="0.3">
      <c r="A19" t="str">
        <f ca="1"/>
        <v>2월</v>
      </c>
      <c r="B19">
        <f ca="1"/>
        <v>293</v>
      </c>
      <c r="C19">
        <f ca="1"/>
        <v>64</v>
      </c>
    </row>
    <row r="20" spans="1:3" x14ac:dyDescent="0.3">
      <c r="A20" t="str">
        <f ca="1"/>
        <v>3월</v>
      </c>
      <c r="B20">
        <f ca="1"/>
        <v>239</v>
      </c>
      <c r="C20">
        <f ca="1"/>
        <v>80</v>
      </c>
    </row>
    <row r="21" spans="1:3" x14ac:dyDescent="0.3">
      <c r="A21" t="str">
        <f ca="1"/>
        <v>4월</v>
      </c>
      <c r="B21">
        <f ca="1"/>
        <v>268</v>
      </c>
      <c r="C21">
        <f ca="1"/>
        <v>69</v>
      </c>
    </row>
    <row r="22" spans="1:3" x14ac:dyDescent="0.3">
      <c r="A22" t="str">
        <f ca="1"/>
        <v>5월</v>
      </c>
      <c r="B22">
        <f ca="1"/>
        <v>240</v>
      </c>
      <c r="C22">
        <f ca="1"/>
        <v>61</v>
      </c>
    </row>
    <row r="23" spans="1:3" x14ac:dyDescent="0.3">
      <c r="A23" t="str">
        <f ca="1"/>
        <v>6월</v>
      </c>
      <c r="B23">
        <f ca="1"/>
        <v>262</v>
      </c>
      <c r="C23">
        <f ca="1"/>
        <v>81</v>
      </c>
    </row>
    <row r="24" spans="1:3" x14ac:dyDescent="0.3">
      <c r="A24" t="str">
        <f ca="1"/>
        <v>7월</v>
      </c>
      <c r="B24">
        <f ca="1"/>
        <v>340</v>
      </c>
      <c r="C24">
        <f ca="1"/>
        <v>74</v>
      </c>
    </row>
    <row r="25" spans="1:3" x14ac:dyDescent="0.3">
      <c r="A25" t="str">
        <f ca="1"/>
        <v>8월</v>
      </c>
      <c r="B25">
        <f ca="1"/>
        <v>242</v>
      </c>
      <c r="C25">
        <f ca="1"/>
        <v>60</v>
      </c>
    </row>
    <row r="26" spans="1:3" x14ac:dyDescent="0.3">
      <c r="A26" t="str">
        <f ca="1"/>
        <v>9월</v>
      </c>
      <c r="B26">
        <f ca="1"/>
        <v>281</v>
      </c>
      <c r="C26">
        <f ca="1"/>
        <v>54</v>
      </c>
    </row>
    <row r="27" spans="1:3" x14ac:dyDescent="0.3">
      <c r="A27" t="str">
        <f ca="1"/>
        <v>10월</v>
      </c>
      <c r="B27">
        <f ca="1"/>
        <v>281</v>
      </c>
      <c r="C27">
        <f ca="1"/>
        <v>62</v>
      </c>
    </row>
    <row r="28" spans="1:3" x14ac:dyDescent="0.3">
      <c r="A28" t="str">
        <f ca="1"/>
        <v>11월</v>
      </c>
      <c r="B28">
        <f ca="1"/>
        <v>348</v>
      </c>
      <c r="C28">
        <f ca="1"/>
        <v>51</v>
      </c>
    </row>
    <row r="29" spans="1:3" x14ac:dyDescent="0.3">
      <c r="A29" t="str">
        <f ca="1"/>
        <v>12월</v>
      </c>
      <c r="B29">
        <f ca="1"/>
        <v>226</v>
      </c>
      <c r="C29">
        <f ca="1"/>
        <v>74</v>
      </c>
    </row>
  </sheetData>
  <phoneticPr fontId="1" type="noConversion"/>
  <dataValidations count="1">
    <dataValidation type="list" allowBlank="1" showInputMessage="1" showErrorMessage="1" sqref="C17">
      <formula1>$B$2:$F$2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M21" sqref="M21"/>
    </sheetView>
  </sheetViews>
  <sheetFormatPr defaultRowHeight="16.5" x14ac:dyDescent="0.3"/>
  <sheetData>
    <row r="1" spans="1:14" x14ac:dyDescent="0.3">
      <c r="A1" s="4" t="s">
        <v>71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14" x14ac:dyDescent="0.3">
      <c r="A3" s="1" t="s">
        <v>72</v>
      </c>
      <c r="B3" s="1" t="s">
        <v>73</v>
      </c>
      <c r="C3" s="1" t="s">
        <v>58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57</v>
      </c>
    </row>
    <row r="4" spans="1:14" x14ac:dyDescent="0.3">
      <c r="A4" s="1" t="s">
        <v>74</v>
      </c>
      <c r="B4" s="1">
        <v>59090</v>
      </c>
      <c r="C4" s="1">
        <v>55123</v>
      </c>
      <c r="D4" s="1">
        <v>49123</v>
      </c>
      <c r="E4" s="1">
        <v>45768</v>
      </c>
      <c r="F4" s="1">
        <v>42000</v>
      </c>
      <c r="G4" s="1">
        <v>41500</v>
      </c>
      <c r="H4" s="1">
        <v>41730</v>
      </c>
      <c r="I4" s="1">
        <v>41960</v>
      </c>
      <c r="J4" s="1">
        <v>48000</v>
      </c>
      <c r="K4" s="1">
        <v>42560</v>
      </c>
      <c r="L4" s="1">
        <v>42790</v>
      </c>
      <c r="M4" s="1">
        <v>43020</v>
      </c>
      <c r="N4" s="1">
        <f>SUM(B4:M4)</f>
        <v>552664</v>
      </c>
    </row>
    <row r="5" spans="1:14" x14ac:dyDescent="0.3">
      <c r="A5" s="1" t="s">
        <v>75</v>
      </c>
      <c r="B5" s="1">
        <v>223120</v>
      </c>
      <c r="C5" s="1">
        <v>16890</v>
      </c>
      <c r="D5" s="1">
        <v>16453</v>
      </c>
      <c r="E5" s="1">
        <v>16690</v>
      </c>
      <c r="F5" s="1">
        <v>16927</v>
      </c>
      <c r="G5" s="1">
        <v>17164</v>
      </c>
      <c r="H5" s="1">
        <v>17600</v>
      </c>
      <c r="I5" s="1">
        <v>18500</v>
      </c>
      <c r="J5" s="1">
        <v>18737</v>
      </c>
      <c r="K5" s="1">
        <v>18974</v>
      </c>
      <c r="L5" s="1">
        <v>19211</v>
      </c>
      <c r="M5" s="1">
        <v>19448</v>
      </c>
      <c r="N5" s="1">
        <f t="shared" ref="N5:N8" si="0">SUM(B5:M5)</f>
        <v>419714</v>
      </c>
    </row>
    <row r="6" spans="1:14" x14ac:dyDescent="0.3">
      <c r="A6" s="1" t="s">
        <v>77</v>
      </c>
      <c r="B6" s="1">
        <v>13564</v>
      </c>
      <c r="C6" s="1">
        <v>14563</v>
      </c>
      <c r="D6" s="1">
        <v>15063</v>
      </c>
      <c r="E6" s="1">
        <v>15563</v>
      </c>
      <c r="F6" s="1">
        <v>15000</v>
      </c>
      <c r="G6" s="1">
        <v>16500</v>
      </c>
      <c r="H6" s="1">
        <v>17000</v>
      </c>
      <c r="I6" s="1">
        <v>17500</v>
      </c>
      <c r="J6" s="1">
        <v>18000</v>
      </c>
      <c r="K6" s="1">
        <v>17000</v>
      </c>
      <c r="L6" s="1">
        <v>17500</v>
      </c>
      <c r="M6" s="1">
        <v>18000</v>
      </c>
      <c r="N6" s="1">
        <f t="shared" si="0"/>
        <v>195253</v>
      </c>
    </row>
    <row r="7" spans="1:14" x14ac:dyDescent="0.3">
      <c r="A7" s="1" t="s">
        <v>78</v>
      </c>
      <c r="B7" s="1">
        <v>13456</v>
      </c>
      <c r="C7" s="1">
        <v>19700</v>
      </c>
      <c r="D7" s="1">
        <v>19900</v>
      </c>
      <c r="E7" s="1">
        <v>20100</v>
      </c>
      <c r="F7" s="1">
        <v>20300</v>
      </c>
      <c r="G7" s="1">
        <v>20500</v>
      </c>
      <c r="H7" s="1">
        <v>20700</v>
      </c>
      <c r="I7" s="1">
        <v>20900</v>
      </c>
      <c r="J7" s="1">
        <v>21100</v>
      </c>
      <c r="K7" s="1">
        <v>18000</v>
      </c>
      <c r="L7" s="1">
        <v>21000</v>
      </c>
      <c r="M7" s="1">
        <v>2120</v>
      </c>
      <c r="N7" s="1">
        <f t="shared" si="0"/>
        <v>217776</v>
      </c>
    </row>
    <row r="8" spans="1:14" x14ac:dyDescent="0.3">
      <c r="A8" s="1" t="s">
        <v>79</v>
      </c>
      <c r="B8" s="1">
        <v>12340</v>
      </c>
      <c r="C8" s="1">
        <v>12000</v>
      </c>
      <c r="D8" s="1">
        <v>11000</v>
      </c>
      <c r="E8" s="1">
        <v>10940</v>
      </c>
      <c r="F8" s="1">
        <v>10880</v>
      </c>
      <c r="G8" s="1">
        <v>10820</v>
      </c>
      <c r="H8" s="1">
        <v>10760</v>
      </c>
      <c r="I8" s="1">
        <v>10500</v>
      </c>
      <c r="J8" s="1">
        <v>10550</v>
      </c>
      <c r="K8" s="1">
        <v>10600</v>
      </c>
      <c r="L8" s="1">
        <v>10650</v>
      </c>
      <c r="M8" s="1">
        <v>12500</v>
      </c>
      <c r="N8" s="1">
        <f t="shared" si="0"/>
        <v>133540</v>
      </c>
    </row>
    <row r="10" spans="1:14" x14ac:dyDescent="0.3">
      <c r="A10" t="s">
        <v>80</v>
      </c>
      <c r="B10" t="s">
        <v>76</v>
      </c>
    </row>
    <row r="11" spans="1:14" x14ac:dyDescent="0.3">
      <c r="A11" t="str">
        <f t="array" aca="1" ref="A11:A22" ca="1">TRANSPOSE(INDIRECT(A10))</f>
        <v>1월</v>
      </c>
      <c r="B11">
        <f t="array" aca="1" ref="B11:B22" ca="1">TRANSPOSE(INDIRECT(B10))</f>
        <v>13564</v>
      </c>
    </row>
    <row r="12" spans="1:14" x14ac:dyDescent="0.3">
      <c r="A12" t="str">
        <f ca="1"/>
        <v>2월</v>
      </c>
      <c r="B12">
        <f ca="1"/>
        <v>14563</v>
      </c>
    </row>
    <row r="13" spans="1:14" x14ac:dyDescent="0.3">
      <c r="A13" t="str">
        <f ca="1"/>
        <v>3월</v>
      </c>
      <c r="B13">
        <f ca="1"/>
        <v>15063</v>
      </c>
    </row>
    <row r="14" spans="1:14" x14ac:dyDescent="0.3">
      <c r="A14" t="str">
        <f ca="1"/>
        <v>4월</v>
      </c>
      <c r="B14">
        <f ca="1"/>
        <v>15563</v>
      </c>
    </row>
    <row r="15" spans="1:14" x14ac:dyDescent="0.3">
      <c r="A15" t="str">
        <f ca="1"/>
        <v>5월</v>
      </c>
      <c r="B15">
        <f ca="1"/>
        <v>15000</v>
      </c>
    </row>
    <row r="16" spans="1:14" x14ac:dyDescent="0.3">
      <c r="A16" t="str">
        <f ca="1"/>
        <v>6월</v>
      </c>
      <c r="B16">
        <f ca="1"/>
        <v>16500</v>
      </c>
    </row>
    <row r="17" spans="1:2" x14ac:dyDescent="0.3">
      <c r="A17" t="str">
        <f ca="1"/>
        <v>7월</v>
      </c>
      <c r="B17">
        <f ca="1"/>
        <v>17000</v>
      </c>
    </row>
    <row r="18" spans="1:2" x14ac:dyDescent="0.3">
      <c r="A18" t="str">
        <f ca="1"/>
        <v>8월</v>
      </c>
      <c r="B18">
        <f ca="1"/>
        <v>17500</v>
      </c>
    </row>
    <row r="19" spans="1:2" x14ac:dyDescent="0.3">
      <c r="A19" t="str">
        <f ca="1"/>
        <v>9월</v>
      </c>
      <c r="B19">
        <f ca="1"/>
        <v>18000</v>
      </c>
    </row>
    <row r="20" spans="1:2" x14ac:dyDescent="0.3">
      <c r="A20" t="str">
        <f ca="1"/>
        <v>10월</v>
      </c>
      <c r="B20">
        <f ca="1"/>
        <v>17000</v>
      </c>
    </row>
    <row r="21" spans="1:2" x14ac:dyDescent="0.3">
      <c r="A21" t="str">
        <f ca="1"/>
        <v>11월</v>
      </c>
      <c r="B21">
        <f ca="1"/>
        <v>17500</v>
      </c>
    </row>
    <row r="22" spans="1:2" x14ac:dyDescent="0.3">
      <c r="A22" t="str">
        <f ca="1"/>
        <v>12월</v>
      </c>
      <c r="B22">
        <f ca="1"/>
        <v>18000</v>
      </c>
    </row>
  </sheetData>
  <mergeCells count="1">
    <mergeCell ref="A1:N1"/>
  </mergeCells>
  <phoneticPr fontId="1" type="noConversion"/>
  <dataValidations count="1">
    <dataValidation type="list" allowBlank="1" showInputMessage="1" showErrorMessage="1" sqref="B10">
      <formula1>$A$4:$A$8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15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TV</vt:lpstr>
      <vt:lpstr>강원</vt:lpstr>
      <vt:lpstr>경상</vt:lpstr>
      <vt:lpstr>냉장고</vt:lpstr>
      <vt:lpstr>서울</vt:lpstr>
      <vt:lpstr>에어컨</vt:lpstr>
      <vt:lpstr>월</vt:lpstr>
      <vt:lpstr>월.</vt:lpstr>
      <vt:lpstr>전라</vt:lpstr>
      <vt:lpstr>충청</vt:lpstr>
      <vt:lpstr>컴퓨터</vt:lpstr>
      <vt:lpstr>판매월</vt:lpstr>
      <vt:lpstr>품목</vt:lpstr>
      <vt:lpstr>합계</vt:lpstr>
      <vt:lpstr>휴대폰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2015-10-13T04:43:44Z</dcterms:created>
  <dcterms:modified xsi:type="dcterms:W3CDTF">2015-10-13T07:42:30Z</dcterms:modified>
</cp:coreProperties>
</file>