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unhokim/cse1325/P11/"/>
    </mc:Choice>
  </mc:AlternateContent>
  <xr:revisionPtr revIDLastSave="0" documentId="13_ncr:1_{C19DAC22-A4C6-2742-B497-F533DE1EED2E}" xr6:coauthVersionLast="47" xr6:coauthVersionMax="47" xr10:uidLastSave="{00000000-0000-0000-0000-000000000000}"/>
  <bookViews>
    <workbookView xWindow="0" yWindow="500" windowWidth="19200" windowHeight="211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<sst xmlns="http://schemas.openxmlformats.org/spreadsheetml/2006/main" count="477" uniqueCount="223">
  <si>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</si>
  <si>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</si>
  <si>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</si>
  <si>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</si>
  <si>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</si>
  <si>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</si>
  <si>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</si>
  <si>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</si>
  <si>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</si>
  <si>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</si>
  <si>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</si>
  <si>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</si>
  <si>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</si>
  <si>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</si>
  <si>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</si>
  <si>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</si>
  <si>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</si>
  <si>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</si>
  <si>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</si>
  <si>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</si>
  <si>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</si>
  <si>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</si>
  <si>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</si>
  <si>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</si>
  <si>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</si>
  <si>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</si>
  <si>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</si>
  <si>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</si>
  <si>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</si>
  <si>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</si>
  <si>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</si>
  <si>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</si>
  <si>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</si>
  <si>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</si>
  <si>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</si>
  <si>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</si>
  <si>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</si>
  <si>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</si>
  <si>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</si>
  <si>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</si>
  <si>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</si>
  <si>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</si>
  <si>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</si>
  <si>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</si>
  <si>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</si>
  <si>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</si>
  <si>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</si>
  <si>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</si>
  <si>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</si>
  <si>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</si>
  <si>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</si>
  <si>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</si>
  <si>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</si>
  <si>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</si>
  <si>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</si>
  <si>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in the About dialog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</si>
  <si>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</si>
  <si>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</si>
  <si>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</si>
  <si>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</si>
  <si>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</si>
  <si>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</si>
  <si>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</si>
  <si>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</si>
  <si>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</si>
  <si>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</si>
  <si>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</si>
  <si>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</si>
  <si>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</si>
  <si>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</si>
  <si>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</si>
  <si>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</si>
  <si>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</si>
  <si>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</si>
  <si>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</si>
  <si>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</si>
  <si>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</si>
  <si>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</si>
  <si>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CO</t>
  </si>
  <si>
    <t>Create an order of many servings of ice cream</t>
  </si>
  <si>
    <t>Serve everyone in a customer party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</si>
  <si>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</si>
  <si>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</si>
  <si>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</si>
  <si>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</si>
  <si>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</si>
  <si>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</si>
  <si>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SCO</t>
  </si>
  <si>
    <t>Associate a customer and server with each order</t>
  </si>
  <si>
    <t>Ensure the customer is served promptly</t>
  </si>
  <si>
    <t>RCPT</t>
  </si>
  <si>
    <t>Show the price for each Order in a receipt format</t>
  </si>
  <si>
    <t>Verify I got what I ordered and what it costs</t>
  </si>
  <si>
    <t>Add the price, cost methods as needed across package product</t>
  </si>
  <si>
    <t>RO</t>
  </si>
  <si>
    <t>Can select a previous serving when placing a new order</t>
  </si>
  <si>
    <t>Needn’t repeatedly create the same serving</t>
  </si>
  <si>
    <t>Use a HashMap&lt;Customer, Serving&gt; object in Emporium for this</t>
  </si>
  <si>
    <t>CE</t>
  </si>
  <si>
    <t>Create an emporium that stocks items and maintains a cash register</t>
  </si>
  <si>
    <t>Manage the emporium</t>
  </si>
  <si>
    <t>This includes item stocks, server and customer lists, and the cash register with a running account of gross and net income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</si>
  <si>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</si>
  <si>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</si>
  <si>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</si>
  <si>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</si>
  <si>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</si>
  <si>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</si>
  <si>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probably similar to PS</t>
  </si>
  <si>
    <t>POC</t>
  </si>
  <si>
    <t>Show the servings in an order for the customer (what was ordered / how much it costs)</t>
  </si>
  <si>
    <t>Verify that my order was taken correctly and see the price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</si>
  <si>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</si>
  <si>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</si>
  <si>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</si>
  <si>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</si>
  <si>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</si>
  <si>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</si>
  <si>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</si>
  <si>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</si>
  <si>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</si>
  <si>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</si>
  <si>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</si>
  <si>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</si>
  <si>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Here’s where cost for each Order comes in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</si>
  <si>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</si>
  <si>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</si>
  <si>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</si>
  <si>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</si>
  <si>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</si>
  <si>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</si>
  <si>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</si>
  <si>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</si>
  <si>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</si>
  <si>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</si>
  <si>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</si>
  <si>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</si>
  <si>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</si>
  <si>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</si>
  <si>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</si>
  <si>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</si>
  <si>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</si>
  <si>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</si>
  <si>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</si>
  <si>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</si>
  <si>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</si>
  <si>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</si>
  <si>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</si>
  <si>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</si>
  <si>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</si>
  <si>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</si>
  <si>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</si>
  <si>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</si>
  <si>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</si>
  <si>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</si>
  <si>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</si>
  <si>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</si>
  <si>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</si>
  <si>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</si>
  <si>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</si>
  <si>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</si>
  <si>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</si>
  <si>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</si>
  <si>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</si>
  <si>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</si>
  <si>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</si>
  <si>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</si>
  <si>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</si>
  <si>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</si>
  <si>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</si>
  <si>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</si>
  <si>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</si>
  <si>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</si>
  <si>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</si>
  <si>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</si>
  <si>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</si>
  <si>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</si>
  <si>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</si>
  <si>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</si>
  <si>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</si>
  <si>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</si>
  <si>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</si>
  <si>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</si>
  <si>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</si>
  <si>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</si>
  <si>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</si>
  <si>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</si>
  <si>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</si>
  <si>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</si>
  <si>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</si>
  <si>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</si>
  <si>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Ice Cream King</t>
  </si>
  <si>
    <t>Hyun Ho Kim</t>
  </si>
  <si>
    <t>HK</t>
  </si>
  <si>
    <t>Finished in Sprint 1</t>
  </si>
  <si>
    <t>Finished in Sprint 2</t>
  </si>
  <si>
    <t>Finished in Sprint 3</t>
  </si>
  <si>
    <t xml:space="preserve">creat the Item class </t>
  </si>
  <si>
    <t>Completed Day 5</t>
  </si>
  <si>
    <t>creat the IceCreamFlavor class inheriting the Item class</t>
  </si>
  <si>
    <t>creat the MixInFlavor class inheriting the Item class</t>
  </si>
  <si>
    <t>Completed Day 7</t>
  </si>
  <si>
    <t>creat the enum class called MixInAmount and include topping amount</t>
  </si>
  <si>
    <t>creat the MixIn class including MixInAmount and MixInFlavor class</t>
  </si>
  <si>
    <t>test the test</t>
  </si>
  <si>
    <t>create a emporium class which is adding arraylists for each class.</t>
  </si>
  <si>
    <t>Completed Day 6</t>
  </si>
  <si>
    <t>make a product package containing all the classes from sprint 1.</t>
  </si>
  <si>
    <t>make test package to test the product package.</t>
  </si>
  <si>
    <t>make a GUI package.</t>
  </si>
  <si>
    <t xml:space="preserve">create MainWin class </t>
  </si>
  <si>
    <t>make a menu bar</t>
  </si>
  <si>
    <t>complete the methods</t>
  </si>
  <si>
    <t>instanciate the MainWin class to use the dialogs</t>
  </si>
  <si>
    <t>draw logo with vectors in the About dialog</t>
  </si>
  <si>
    <t>Finished in Sprint 4</t>
  </si>
  <si>
    <t>In Test</t>
  </si>
  <si>
    <t>Create a container class</t>
  </si>
  <si>
    <t>Create a serving class</t>
  </si>
  <si>
    <t>Create a Order class</t>
  </si>
  <si>
    <t>Update the user interface</t>
  </si>
  <si>
    <t>add actionListeners for new functions</t>
  </si>
  <si>
    <t>Finished in 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</si>
</sst>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5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98FB98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0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0" borderId="0" xfId="0" applyFont="1"/>
    <xf numFmtId="0" fontId="11" fillId="4" borderId="0" xfId="0" applyFont="1" applyFill="1"/>
    <xf numFmtId="0" fontId="12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13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11" fillId="4" borderId="0" xfId="0" applyFont="1" applyFill="1" applyAlignment="1">
      <alignment horizont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43</c:v>
                </c:pt>
                <c:pt idx="1">
                  <c:v>39</c:v>
                </c:pt>
                <c:pt idx="2">
                  <c:v>37</c:v>
                </c:pt>
                <c:pt idx="3">
                  <c:v>32</c:v>
                </c:pt>
                <c:pt idx="4">
                  <c:v>29</c:v>
                </c:pt>
                <c:pt idx="5">
                  <c:v>24</c:v>
                </c:pt>
                <c:pt idx="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abSelected="1" topLeftCell="A24" zoomScale="180" zoomScaleNormal="180" workbookViewId="0">
      <selection activeCell="F40" sqref="F40"/>
    </sheetView>
  </sheetViews>
  <sheetFormatPr baseColWidth="10" defaultColWidth="11.5" defaultRowHeight="13"/>
  <cols>
    <col min="1" max="1" width="13.6640625" style="3" customWidth="1"/>
    <col min="2" max="2" width="11" style="3" customWidth="1"/>
    <col min="3" max="3" width="8.5" style="3" customWidth="1"/>
    <col min="4" max="4" width="7.5" style="3" customWidth="1"/>
    <col min="5" max="5" width="4.5" style="3" customWidth="1"/>
    <col min="6" max="6" width="8.5" style="3" customWidth="1"/>
    <col min="7" max="7" width="17.6640625" style="3" customWidth="1"/>
    <col min="8" max="8" width="9.5" style="3" customWidth="1"/>
    <col min="9" max="9" width="45.5" style="3" customWidth="1"/>
    <col min="10" max="10" width="39.1640625" style="3" customWidth="1"/>
    <col min="11" max="11" width="53.6640625" style="3" customWidth="1"/>
    <col min="12" max="1024" width="11.5" style="3"/>
  </cols>
  <sheetData>
    <row r="1" spans="1:10" s="6" customFormat="1" ht="18">
      <c r="A1" s="3" t="s">
        <v>0</v>
      </c>
      <c r="B1" s="35" t="s">
        <v>1</v>
      </c>
      <c r="C1" s="35"/>
      <c r="D1" s="35"/>
      <c r="E1" s="35"/>
      <c r="F1" s="35"/>
      <c r="G1" s="35"/>
      <c r="H1" s="4"/>
      <c r="I1" s="5" t="s">
        <v>2</v>
      </c>
      <c r="J1"/>
    </row>
    <row r="2" spans="1:10" s="6" customFormat="1" ht="16">
      <c r="A2" s="3" t="s">
        <v>3</v>
      </c>
      <c r="B2" s="36" t="s">
        <v>191</v>
      </c>
      <c r="C2" s="36"/>
      <c r="D2" s="36"/>
      <c r="E2" s="36"/>
      <c r="F2" s="36"/>
      <c r="G2" s="36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7" t="s">
        <v>192</v>
      </c>
      <c r="C5" s="37"/>
      <c r="D5" s="37"/>
      <c r="E5" s="37"/>
      <c r="F5" s="37"/>
      <c r="G5" s="37"/>
      <c r="H5" s="2" t="s">
        <v>193</v>
      </c>
      <c r="I5" s="2">
        <v>1001967176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43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39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37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32</v>
      </c>
      <c r="C15" s="8">
        <f>COUNTIF(G$24:G$108,"Finished in Sprint 3")</f>
        <v>5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29</v>
      </c>
      <c r="C16" s="8">
        <f>COUNTIF(G$24:G$108,"Finished in Sprint 4")</f>
        <v>3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24</v>
      </c>
      <c r="C17" s="8">
        <f>COUNTIF(G$24:G$108,"Finished in Sprint 5")</f>
        <v>5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24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8" t="s">
        <v>19</v>
      </c>
      <c r="G22" s="38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14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194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1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194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8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194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28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194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8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195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 ht="14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195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8">
      <c r="A30" s="3" t="s">
        <v>53</v>
      </c>
      <c r="B30" s="9">
        <v>7</v>
      </c>
      <c r="C30" s="9">
        <v>3</v>
      </c>
      <c r="D30" s="9"/>
      <c r="E30" s="9">
        <v>5</v>
      </c>
      <c r="F30" s="14">
        <v>3</v>
      </c>
      <c r="G30" s="14" t="s">
        <v>196</v>
      </c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 ht="14">
      <c r="A31" s="3" t="s">
        <v>58</v>
      </c>
      <c r="B31" s="9">
        <v>8</v>
      </c>
      <c r="C31" s="9">
        <v>3</v>
      </c>
      <c r="D31" s="9"/>
      <c r="E31" s="9">
        <v>3</v>
      </c>
      <c r="F31" s="14">
        <v>3</v>
      </c>
      <c r="G31" s="14" t="s">
        <v>196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 ht="14">
      <c r="A32" s="3" t="s">
        <v>61</v>
      </c>
      <c r="B32" s="9">
        <v>9</v>
      </c>
      <c r="C32" s="9">
        <v>3</v>
      </c>
      <c r="D32" s="9"/>
      <c r="E32" s="9">
        <v>13</v>
      </c>
      <c r="F32" s="14">
        <v>3</v>
      </c>
      <c r="G32" s="14" t="s">
        <v>196</v>
      </c>
      <c r="H32" s="12" t="s">
        <v>31</v>
      </c>
      <c r="I32" s="15" t="s">
        <v>62</v>
      </c>
      <c r="J32" s="15" t="s">
        <v>63</v>
      </c>
      <c r="K32" s="15"/>
    </row>
    <row r="33" spans="1:11" ht="14">
      <c r="A33" s="3" t="s">
        <v>64</v>
      </c>
      <c r="B33" s="9">
        <v>10</v>
      </c>
      <c r="C33" s="9">
        <v>3</v>
      </c>
      <c r="D33" s="9"/>
      <c r="E33" s="9">
        <v>13</v>
      </c>
      <c r="F33" s="14">
        <v>3</v>
      </c>
      <c r="G33" s="14" t="s">
        <v>196</v>
      </c>
      <c r="H33" s="12" t="s">
        <v>65</v>
      </c>
      <c r="I33" s="15" t="s">
        <v>66</v>
      </c>
      <c r="J33" s="15" t="s">
        <v>67</v>
      </c>
      <c r="K33" s="15"/>
    </row>
    <row r="34" spans="1:11" ht="14">
      <c r="A34" s="3" t="s">
        <v>68</v>
      </c>
      <c r="B34" s="9">
        <v>11</v>
      </c>
      <c r="C34" s="9">
        <v>3</v>
      </c>
      <c r="D34" s="9"/>
      <c r="E34" s="9">
        <v>5</v>
      </c>
      <c r="F34" s="14">
        <v>3</v>
      </c>
      <c r="G34" s="14" t="s">
        <v>196</v>
      </c>
      <c r="H34" s="12" t="s">
        <v>65</v>
      </c>
      <c r="I34" s="15" t="s">
        <v>69</v>
      </c>
      <c r="J34" s="15" t="s">
        <v>67</v>
      </c>
      <c r="K34" s="15"/>
    </row>
    <row r="35" spans="1:11" ht="28">
      <c r="A35" s="29" t="s">
        <v>70</v>
      </c>
      <c r="B35" s="33">
        <v>12</v>
      </c>
      <c r="C35" s="33">
        <v>4</v>
      </c>
      <c r="D35" s="33"/>
      <c r="E35" s="33">
        <v>5</v>
      </c>
      <c r="F35" s="30">
        <v>4</v>
      </c>
      <c r="G35" s="14" t="s">
        <v>215</v>
      </c>
      <c r="H35" s="31" t="s">
        <v>31</v>
      </c>
      <c r="I35" s="32" t="s">
        <v>71</v>
      </c>
      <c r="J35" s="32" t="s">
        <v>33</v>
      </c>
      <c r="K35" s="32" t="s">
        <v>72</v>
      </c>
    </row>
    <row r="36" spans="1:11" ht="28">
      <c r="A36" s="29" t="s">
        <v>73</v>
      </c>
      <c r="B36" s="33">
        <v>13</v>
      </c>
      <c r="C36" s="33">
        <v>4</v>
      </c>
      <c r="D36" s="33"/>
      <c r="E36" s="33">
        <v>8</v>
      </c>
      <c r="F36" s="30">
        <v>4</v>
      </c>
      <c r="G36" s="14" t="s">
        <v>215</v>
      </c>
      <c r="H36" s="31" t="s">
        <v>74</v>
      </c>
      <c r="I36" s="32" t="s">
        <v>75</v>
      </c>
      <c r="J36" s="32" t="s">
        <v>76</v>
      </c>
      <c r="K36" s="32" t="s">
        <v>77</v>
      </c>
    </row>
    <row r="37" spans="1:11" s="16" customFormat="1" ht="14">
      <c r="A37" s="29" t="s">
        <v>78</v>
      </c>
      <c r="B37" s="33">
        <v>14</v>
      </c>
      <c r="C37" s="33">
        <v>4</v>
      </c>
      <c r="D37" s="33"/>
      <c r="E37" s="33">
        <v>8</v>
      </c>
      <c r="F37" s="30">
        <v>4</v>
      </c>
      <c r="G37" s="14" t="s">
        <v>215</v>
      </c>
      <c r="H37" s="31" t="s">
        <v>74</v>
      </c>
      <c r="I37" s="32" t="s">
        <v>79</v>
      </c>
      <c r="J37" s="32" t="s">
        <v>80</v>
      </c>
      <c r="K37" s="32"/>
    </row>
    <row r="38" spans="1:11" s="16" customFormat="1" ht="14">
      <c r="A38" s="29" t="s">
        <v>81</v>
      </c>
      <c r="B38" s="33">
        <v>15</v>
      </c>
      <c r="C38" s="33">
        <v>5</v>
      </c>
      <c r="D38" s="33"/>
      <c r="E38" s="33">
        <v>3</v>
      </c>
      <c r="F38" s="30">
        <v>5</v>
      </c>
      <c r="G38" s="14" t="s">
        <v>222</v>
      </c>
      <c r="H38" s="31" t="s">
        <v>31</v>
      </c>
      <c r="I38" s="32" t="s">
        <v>82</v>
      </c>
      <c r="J38" s="32" t="s">
        <v>83</v>
      </c>
      <c r="K38" s="32"/>
    </row>
    <row r="39" spans="1:11" s="16" customFormat="1" ht="14">
      <c r="A39" s="29" t="s">
        <v>84</v>
      </c>
      <c r="B39" s="33">
        <v>16</v>
      </c>
      <c r="C39" s="33">
        <v>5</v>
      </c>
      <c r="D39" s="33"/>
      <c r="E39" s="33">
        <v>2</v>
      </c>
      <c r="F39" s="30">
        <v>5</v>
      </c>
      <c r="G39" s="14" t="s">
        <v>222</v>
      </c>
      <c r="H39" s="31" t="s">
        <v>74</v>
      </c>
      <c r="I39" s="32" t="s">
        <v>85</v>
      </c>
      <c r="J39" s="32" t="s">
        <v>86</v>
      </c>
      <c r="K39" s="32"/>
    </row>
    <row r="40" spans="1:11" s="16" customFormat="1" ht="14">
      <c r="A40" s="29" t="s">
        <v>87</v>
      </c>
      <c r="B40" s="33">
        <v>17</v>
      </c>
      <c r="C40" s="33">
        <v>5</v>
      </c>
      <c r="D40" s="33"/>
      <c r="E40" s="33">
        <v>8</v>
      </c>
      <c r="F40" s="30">
        <v>5</v>
      </c>
      <c r="G40" s="14" t="s">
        <v>222</v>
      </c>
      <c r="H40" s="31" t="s">
        <v>31</v>
      </c>
      <c r="I40" s="32" t="s">
        <v>88</v>
      </c>
      <c r="J40" s="32" t="s">
        <v>89</v>
      </c>
      <c r="K40" s="32"/>
    </row>
    <row r="41" spans="1:11" s="16" customFormat="1" ht="14">
      <c r="A41" s="29" t="s">
        <v>90</v>
      </c>
      <c r="B41" s="33">
        <v>20</v>
      </c>
      <c r="C41" s="33">
        <v>5</v>
      </c>
      <c r="D41" s="33"/>
      <c r="E41" s="33">
        <v>5</v>
      </c>
      <c r="F41" s="30">
        <v>5</v>
      </c>
      <c r="G41" s="14" t="s">
        <v>222</v>
      </c>
      <c r="H41" s="31" t="s">
        <v>54</v>
      </c>
      <c r="I41" s="32" t="s">
        <v>91</v>
      </c>
      <c r="J41" s="32" t="s">
        <v>92</v>
      </c>
      <c r="K41" s="32" t="s">
        <v>93</v>
      </c>
    </row>
    <row r="42" spans="1:11" s="16" customFormat="1" ht="14">
      <c r="A42" s="29" t="s">
        <v>94</v>
      </c>
      <c r="B42" s="33">
        <v>18</v>
      </c>
      <c r="C42" s="33">
        <v>5</v>
      </c>
      <c r="D42" s="33"/>
      <c r="E42" s="33">
        <v>13</v>
      </c>
      <c r="F42" s="30">
        <v>5</v>
      </c>
      <c r="G42" s="14" t="s">
        <v>222</v>
      </c>
      <c r="H42" s="31" t="s">
        <v>54</v>
      </c>
      <c r="I42" s="32" t="s">
        <v>95</v>
      </c>
      <c r="J42" s="32" t="s">
        <v>96</v>
      </c>
      <c r="K42" s="32" t="s">
        <v>97</v>
      </c>
    </row>
    <row r="43" spans="1:11" s="16" customFormat="1" ht="28">
      <c r="A43" s="29" t="s">
        <v>98</v>
      </c>
      <c r="B43" s="33">
        <v>19</v>
      </c>
      <c r="C43" s="33">
        <v>5</v>
      </c>
      <c r="D43" s="33"/>
      <c r="E43" s="33">
        <v>8</v>
      </c>
      <c r="F43" s="30">
        <v>5</v>
      </c>
      <c r="G43" s="39" t="s">
        <v>216</v>
      </c>
      <c r="H43" s="31" t="s">
        <v>31</v>
      </c>
      <c r="I43" s="32" t="s">
        <v>99</v>
      </c>
      <c r="J43" s="32" t="s">
        <v>100</v>
      </c>
      <c r="K43" s="32" t="s">
        <v>101</v>
      </c>
    </row>
    <row r="44" spans="1:11" s="16" customFormat="1" ht="28">
      <c r="A44" s="29" t="s">
        <v>102</v>
      </c>
      <c r="B44" s="33">
        <v>21</v>
      </c>
      <c r="C44" s="33"/>
      <c r="D44" s="33"/>
      <c r="E44" s="33">
        <v>8</v>
      </c>
      <c r="F44" s="30"/>
      <c r="G44" s="30"/>
      <c r="H44" s="31" t="s">
        <v>31</v>
      </c>
      <c r="I44" s="32" t="s">
        <v>103</v>
      </c>
      <c r="J44" s="32" t="s">
        <v>104</v>
      </c>
      <c r="K44" s="32"/>
    </row>
    <row r="45" spans="1:11" s="16" customFormat="1" ht="28">
      <c r="A45" s="29" t="s">
        <v>105</v>
      </c>
      <c r="B45" s="33">
        <v>22</v>
      </c>
      <c r="C45" s="33"/>
      <c r="D45" s="33"/>
      <c r="E45" s="33">
        <v>5</v>
      </c>
      <c r="F45" s="30"/>
      <c r="G45" s="30"/>
      <c r="H45" s="31" t="s">
        <v>74</v>
      </c>
      <c r="I45" s="32" t="s">
        <v>106</v>
      </c>
      <c r="J45" s="32" t="s">
        <v>107</v>
      </c>
      <c r="K45" s="32" t="s">
        <v>108</v>
      </c>
    </row>
    <row r="46" spans="1:11" ht="28">
      <c r="A46" s="29" t="s">
        <v>109</v>
      </c>
      <c r="B46" s="33">
        <v>23</v>
      </c>
      <c r="C46" s="33"/>
      <c r="D46" s="33"/>
      <c r="E46" s="33">
        <v>8</v>
      </c>
      <c r="F46" s="30"/>
      <c r="G46" s="30"/>
      <c r="H46" s="31" t="s">
        <v>54</v>
      </c>
      <c r="I46" s="32" t="s">
        <v>110</v>
      </c>
      <c r="J46" s="32" t="s">
        <v>111</v>
      </c>
      <c r="K46" s="32" t="s">
        <v>108</v>
      </c>
    </row>
    <row r="47" spans="1:11" ht="28">
      <c r="A47" s="29" t="s">
        <v>112</v>
      </c>
      <c r="B47" s="33">
        <v>24</v>
      </c>
      <c r="C47" s="33"/>
      <c r="D47" s="33"/>
      <c r="E47" s="33">
        <v>13</v>
      </c>
      <c r="F47" s="30"/>
      <c r="G47" s="30"/>
      <c r="H47" s="31" t="s">
        <v>54</v>
      </c>
      <c r="I47" s="32" t="s">
        <v>113</v>
      </c>
      <c r="J47" s="32" t="s">
        <v>114</v>
      </c>
      <c r="K47" s="32" t="s">
        <v>115</v>
      </c>
    </row>
    <row r="48" spans="1:11" s="16" customFormat="1" ht="14">
      <c r="A48" s="29" t="s">
        <v>116</v>
      </c>
      <c r="B48" s="33">
        <v>25</v>
      </c>
      <c r="C48" s="33"/>
      <c r="D48" s="33"/>
      <c r="E48" s="33">
        <v>13</v>
      </c>
      <c r="F48" s="30"/>
      <c r="G48" s="30"/>
      <c r="H48" s="31" t="s">
        <v>65</v>
      </c>
      <c r="I48" s="32" t="s">
        <v>117</v>
      </c>
      <c r="J48" s="32" t="s">
        <v>67</v>
      </c>
      <c r="K48" s="32"/>
    </row>
    <row r="49" spans="1:11" s="17" customFormat="1" ht="14">
      <c r="A49" s="29" t="s">
        <v>118</v>
      </c>
      <c r="B49" s="33">
        <v>26</v>
      </c>
      <c r="C49" s="33"/>
      <c r="D49" s="33"/>
      <c r="E49" s="33">
        <v>3</v>
      </c>
      <c r="F49" s="30"/>
      <c r="G49" s="30"/>
      <c r="H49" s="31" t="s">
        <v>65</v>
      </c>
      <c r="I49" s="32" t="s">
        <v>119</v>
      </c>
      <c r="J49" s="32" t="s">
        <v>120</v>
      </c>
      <c r="K49" s="32"/>
    </row>
    <row r="50" spans="1:11" ht="28">
      <c r="A50" s="29" t="s">
        <v>121</v>
      </c>
      <c r="B50" s="33">
        <v>27</v>
      </c>
      <c r="C50" s="33"/>
      <c r="D50" s="33"/>
      <c r="E50" s="33">
        <v>8</v>
      </c>
      <c r="F50" s="30"/>
      <c r="G50" s="30"/>
      <c r="H50" s="31" t="s">
        <v>31</v>
      </c>
      <c r="I50" s="32" t="s">
        <v>122</v>
      </c>
      <c r="J50" s="32" t="s">
        <v>123</v>
      </c>
      <c r="K50" s="32" t="s">
        <v>124</v>
      </c>
    </row>
    <row r="51" spans="1:11" ht="28">
      <c r="A51" s="29" t="s">
        <v>125</v>
      </c>
      <c r="B51" s="33">
        <v>28</v>
      </c>
      <c r="C51" s="33"/>
      <c r="D51" s="33"/>
      <c r="E51" s="33">
        <v>5</v>
      </c>
      <c r="F51" s="30"/>
      <c r="G51" s="30"/>
      <c r="H51" s="31" t="s">
        <v>31</v>
      </c>
      <c r="I51" s="32" t="s">
        <v>126</v>
      </c>
      <c r="J51" s="32" t="s">
        <v>127</v>
      </c>
      <c r="K51" s="32"/>
    </row>
    <row r="52" spans="1:11" ht="28">
      <c r="A52" s="29" t="s">
        <v>128</v>
      </c>
      <c r="B52" s="33">
        <v>29</v>
      </c>
      <c r="C52" s="33"/>
      <c r="D52" s="33"/>
      <c r="E52" s="33">
        <v>8</v>
      </c>
      <c r="F52" s="30"/>
      <c r="G52" s="30"/>
      <c r="H52" s="31" t="s">
        <v>31</v>
      </c>
      <c r="I52" s="32" t="s">
        <v>129</v>
      </c>
      <c r="J52" s="32" t="s">
        <v>130</v>
      </c>
      <c r="K52" s="32"/>
    </row>
    <row r="53" spans="1:11" ht="28">
      <c r="A53" s="29" t="s">
        <v>131</v>
      </c>
      <c r="B53" s="33">
        <v>30</v>
      </c>
      <c r="C53" s="33"/>
      <c r="D53" s="33"/>
      <c r="E53" s="33">
        <v>8</v>
      </c>
      <c r="F53" s="30"/>
      <c r="G53" s="30"/>
      <c r="H53" s="31" t="s">
        <v>31</v>
      </c>
      <c r="I53" s="32" t="s">
        <v>132</v>
      </c>
      <c r="J53" s="32" t="s">
        <v>133</v>
      </c>
      <c r="K53" s="32"/>
    </row>
    <row r="54" spans="1:11" ht="14">
      <c r="A54" s="29" t="s">
        <v>134</v>
      </c>
      <c r="B54" s="33">
        <v>31</v>
      </c>
      <c r="C54" s="33"/>
      <c r="D54" s="33"/>
      <c r="E54" s="33">
        <v>8</v>
      </c>
      <c r="F54" s="30"/>
      <c r="G54" s="30"/>
      <c r="H54" s="31" t="s">
        <v>74</v>
      </c>
      <c r="I54" s="32" t="s">
        <v>135</v>
      </c>
      <c r="J54" s="32" t="s">
        <v>136</v>
      </c>
      <c r="K54" s="32"/>
    </row>
    <row r="55" spans="1:11" ht="28">
      <c r="A55" s="29" t="s">
        <v>137</v>
      </c>
      <c r="B55" s="33">
        <v>32</v>
      </c>
      <c r="C55" s="33"/>
      <c r="D55" s="33"/>
      <c r="E55" s="33">
        <v>5</v>
      </c>
      <c r="F55" s="30"/>
      <c r="G55" s="30"/>
      <c r="H55" s="31" t="s">
        <v>54</v>
      </c>
      <c r="I55" s="32" t="s">
        <v>138</v>
      </c>
      <c r="J55" s="32" t="s">
        <v>139</v>
      </c>
      <c r="K55" s="32" t="s">
        <v>140</v>
      </c>
    </row>
    <row r="56" spans="1:11" ht="28">
      <c r="A56" s="29" t="s">
        <v>94</v>
      </c>
      <c r="B56" s="33">
        <v>33</v>
      </c>
      <c r="C56" s="33"/>
      <c r="D56" s="33"/>
      <c r="E56" s="33">
        <v>8</v>
      </c>
      <c r="F56" s="30"/>
      <c r="G56" s="30"/>
      <c r="H56" s="31" t="s">
        <v>31</v>
      </c>
      <c r="I56" s="32" t="s">
        <v>141</v>
      </c>
      <c r="J56" s="32" t="s">
        <v>142</v>
      </c>
      <c r="K56" s="32"/>
    </row>
    <row r="57" spans="1:11" ht="28">
      <c r="A57" s="29" t="s">
        <v>143</v>
      </c>
      <c r="B57" s="33">
        <v>34</v>
      </c>
      <c r="C57" s="33"/>
      <c r="D57" s="33"/>
      <c r="E57" s="33">
        <v>5</v>
      </c>
      <c r="F57" s="30"/>
      <c r="G57" s="30"/>
      <c r="H57" s="31" t="s">
        <v>31</v>
      </c>
      <c r="I57" s="32" t="s">
        <v>144</v>
      </c>
      <c r="J57" s="32" t="s">
        <v>145</v>
      </c>
      <c r="K57" s="32"/>
    </row>
    <row r="58" spans="1:11" ht="14">
      <c r="A58" s="29" t="s">
        <v>146</v>
      </c>
      <c r="B58" s="33">
        <v>35</v>
      </c>
      <c r="C58" s="33"/>
      <c r="D58" s="33"/>
      <c r="E58" s="33">
        <v>8</v>
      </c>
      <c r="F58" s="30"/>
      <c r="G58" s="30"/>
      <c r="H58" s="31" t="s">
        <v>31</v>
      </c>
      <c r="I58" s="32" t="s">
        <v>147</v>
      </c>
      <c r="J58" s="32" t="s">
        <v>148</v>
      </c>
      <c r="K58" s="32"/>
    </row>
    <row r="59" spans="1:11" ht="14">
      <c r="A59" s="29" t="s">
        <v>149</v>
      </c>
      <c r="B59" s="33">
        <v>36</v>
      </c>
      <c r="C59" s="33"/>
      <c r="D59" s="33"/>
      <c r="E59" s="33">
        <v>8</v>
      </c>
      <c r="F59" s="30"/>
      <c r="G59" s="30"/>
      <c r="H59" s="31" t="s">
        <v>31</v>
      </c>
      <c r="I59" s="32" t="s">
        <v>150</v>
      </c>
      <c r="J59" s="32" t="s">
        <v>148</v>
      </c>
      <c r="K59" s="32"/>
    </row>
    <row r="60" spans="1:11" ht="14">
      <c r="A60" s="29" t="s">
        <v>151</v>
      </c>
      <c r="B60" s="33">
        <v>37</v>
      </c>
      <c r="C60" s="33"/>
      <c r="D60" s="33"/>
      <c r="E60" s="33">
        <v>8</v>
      </c>
      <c r="F60" s="30"/>
      <c r="G60" s="30"/>
      <c r="H60" s="31" t="s">
        <v>31</v>
      </c>
      <c r="I60" s="32" t="s">
        <v>152</v>
      </c>
      <c r="J60" s="32" t="s">
        <v>148</v>
      </c>
      <c r="K60" s="32"/>
    </row>
    <row r="61" spans="1:11" ht="28">
      <c r="A61" s="29" t="s">
        <v>153</v>
      </c>
      <c r="B61" s="33">
        <v>38</v>
      </c>
      <c r="C61" s="33"/>
      <c r="D61" s="33"/>
      <c r="E61" s="33">
        <v>3</v>
      </c>
      <c r="F61" s="30"/>
      <c r="G61" s="30"/>
      <c r="H61" s="31" t="s">
        <v>31</v>
      </c>
      <c r="I61" s="32" t="s">
        <v>154</v>
      </c>
      <c r="J61" s="32" t="s">
        <v>155</v>
      </c>
      <c r="K61" s="32"/>
    </row>
    <row r="62" spans="1:11" ht="28">
      <c r="A62" s="29" t="s">
        <v>156</v>
      </c>
      <c r="B62" s="33">
        <v>39</v>
      </c>
      <c r="C62" s="33"/>
      <c r="D62" s="33"/>
      <c r="E62" s="33">
        <v>21</v>
      </c>
      <c r="F62" s="30"/>
      <c r="G62" s="30"/>
      <c r="H62" s="31" t="s">
        <v>31</v>
      </c>
      <c r="I62" s="32" t="s">
        <v>157</v>
      </c>
      <c r="J62" s="32" t="s">
        <v>158</v>
      </c>
      <c r="K62" s="32"/>
    </row>
    <row r="63" spans="1:11" ht="28">
      <c r="A63" s="29" t="s">
        <v>159</v>
      </c>
      <c r="B63" s="33">
        <v>40</v>
      </c>
      <c r="C63" s="33"/>
      <c r="D63" s="33"/>
      <c r="E63" s="33">
        <v>13</v>
      </c>
      <c r="F63" s="30"/>
      <c r="G63" s="30"/>
      <c r="H63" s="31" t="s">
        <v>31</v>
      </c>
      <c r="I63" s="32" t="s">
        <v>160</v>
      </c>
      <c r="J63" s="32" t="s">
        <v>161</v>
      </c>
      <c r="K63" s="32"/>
    </row>
    <row r="64" spans="1:11" ht="14">
      <c r="A64" s="29" t="s">
        <v>162</v>
      </c>
      <c r="B64" s="33">
        <v>41</v>
      </c>
      <c r="C64" s="33"/>
      <c r="D64" s="33"/>
      <c r="E64" s="33">
        <v>5</v>
      </c>
      <c r="F64" s="30"/>
      <c r="G64" s="30"/>
      <c r="H64" s="31" t="s">
        <v>31</v>
      </c>
      <c r="I64" s="32" t="s">
        <v>163</v>
      </c>
      <c r="J64" s="32" t="s">
        <v>164</v>
      </c>
      <c r="K64" s="32"/>
    </row>
    <row r="65" spans="1:11" ht="28">
      <c r="A65" s="29" t="s">
        <v>165</v>
      </c>
      <c r="B65" s="33">
        <v>42</v>
      </c>
      <c r="C65" s="33"/>
      <c r="D65" s="33"/>
      <c r="E65" s="33">
        <v>1</v>
      </c>
      <c r="F65" s="30"/>
      <c r="G65" s="30"/>
      <c r="H65" s="31" t="s">
        <v>54</v>
      </c>
      <c r="I65" s="32" t="s">
        <v>166</v>
      </c>
      <c r="J65" s="32" t="s">
        <v>167</v>
      </c>
      <c r="K65" s="32" t="s">
        <v>168</v>
      </c>
    </row>
    <row r="66" spans="1:11" ht="14">
      <c r="A66" s="29" t="s">
        <v>169</v>
      </c>
      <c r="B66" s="33">
        <v>43</v>
      </c>
      <c r="C66" s="33"/>
      <c r="D66" s="33"/>
      <c r="E66" s="33">
        <v>1</v>
      </c>
      <c r="F66" s="30"/>
      <c r="G66" s="30"/>
      <c r="H66" s="31" t="s">
        <v>54</v>
      </c>
      <c r="I66" s="32" t="s">
        <v>79</v>
      </c>
      <c r="J66" s="32" t="s">
        <v>167</v>
      </c>
      <c r="K66" s="32" t="s">
        <v>170</v>
      </c>
    </row>
    <row r="67" spans="1:11">
      <c r="B67" s="9"/>
      <c r="C67" s="9"/>
      <c r="D67" s="9"/>
      <c r="E67" s="9"/>
      <c r="F67" s="14"/>
      <c r="G67" s="14"/>
      <c r="H67" s="12"/>
      <c r="J67" s="15"/>
      <c r="K67" s="15"/>
    </row>
    <row r="68" spans="1:11">
      <c r="B68" s="9"/>
      <c r="C68" s="9"/>
      <c r="D68" s="9"/>
      <c r="E68" s="9"/>
      <c r="F68" s="14"/>
      <c r="G68" s="14"/>
      <c r="H68" s="12"/>
      <c r="J68" s="15"/>
      <c r="K68" s="15"/>
    </row>
    <row r="69" spans="1:11">
      <c r="B69" s="9"/>
      <c r="C69" s="9"/>
      <c r="D69" s="9"/>
      <c r="E69" s="9"/>
      <c r="F69" s="14"/>
      <c r="G69" s="14"/>
      <c r="H69" s="12"/>
      <c r="J69" s="15"/>
      <c r="K69" s="15"/>
    </row>
    <row r="70" spans="1:11">
      <c r="B70" s="9"/>
      <c r="C70" s="9"/>
      <c r="D70" s="9"/>
      <c r="E70" s="9"/>
      <c r="F70" s="14"/>
      <c r="G70" s="14"/>
      <c r="H70" s="12"/>
      <c r="J70" s="15"/>
      <c r="K70" s="15"/>
    </row>
    <row r="71" spans="1:11">
      <c r="B71" s="9"/>
      <c r="C71" s="9"/>
      <c r="D71" s="9"/>
      <c r="E71" s="9"/>
      <c r="F71" s="14"/>
      <c r="G71" s="14"/>
      <c r="H71" s="12"/>
      <c r="J71" s="15"/>
      <c r="K71" s="15"/>
    </row>
    <row r="72" spans="1:11">
      <c r="B72" s="9"/>
      <c r="C72" s="9"/>
      <c r="D72" s="9"/>
      <c r="E72" s="9"/>
      <c r="F72" s="14"/>
      <c r="G72" s="14"/>
      <c r="H72" s="12"/>
      <c r="J72" s="15"/>
      <c r="K72" s="15"/>
    </row>
    <row r="73" spans="1:11">
      <c r="B73" s="9"/>
      <c r="C73" s="9"/>
      <c r="D73" s="9"/>
      <c r="E73" s="9"/>
      <c r="F73" s="14"/>
      <c r="G73" s="14"/>
      <c r="H73" s="12"/>
      <c r="J73" s="15"/>
      <c r="K73" s="15"/>
    </row>
    <row r="74" spans="1:11">
      <c r="B74" s="9"/>
      <c r="C74" s="9"/>
      <c r="D74" s="9"/>
      <c r="E74" s="9"/>
      <c r="F74" s="14"/>
      <c r="G74" s="14"/>
      <c r="H74" s="12"/>
      <c r="J74" s="15"/>
      <c r="K74" s="15"/>
    </row>
    <row r="75" spans="1:11">
      <c r="B75" s="9"/>
      <c r="C75" s="9"/>
      <c r="D75" s="9"/>
      <c r="E75" s="9"/>
      <c r="F75" s="14"/>
      <c r="G75" s="14"/>
      <c r="H75" s="12"/>
      <c r="J75" s="15"/>
      <c r="K75" s="15"/>
    </row>
    <row r="76" spans="1:11">
      <c r="B76" s="9"/>
      <c r="C76" s="9"/>
      <c r="D76" s="9"/>
      <c r="E76" s="9"/>
      <c r="F76" s="14"/>
      <c r="G76" s="14"/>
      <c r="H76" s="12"/>
      <c r="J76" s="15"/>
      <c r="K76" s="15"/>
    </row>
    <row r="77" spans="1:11">
      <c r="B77" s="9"/>
      <c r="C77" s="9"/>
      <c r="D77" s="9"/>
      <c r="E77" s="9"/>
      <c r="F77" s="14"/>
      <c r="G77" s="14"/>
      <c r="H77" s="12"/>
      <c r="J77" s="15"/>
      <c r="K77" s="15"/>
    </row>
    <row r="78" spans="1:11">
      <c r="B78" s="9"/>
      <c r="C78" s="9"/>
      <c r="D78" s="9"/>
      <c r="E78" s="9"/>
      <c r="F78" s="14"/>
      <c r="G78" s="14"/>
      <c r="H78" s="12"/>
      <c r="J78" s="15"/>
      <c r="K78" s="15"/>
    </row>
    <row r="79" spans="1:11">
      <c r="B79" s="9"/>
      <c r="C79" s="9"/>
      <c r="D79" s="9"/>
      <c r="E79" s="9"/>
      <c r="F79" s="14"/>
      <c r="G79" s="14"/>
      <c r="H79" s="12"/>
      <c r="J79" s="15"/>
      <c r="K79" s="15"/>
    </row>
    <row r="80" spans="1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phoneticPr fontId="14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34 B67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34 C67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34 E67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34 F67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2 G67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D20" sqref="D2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44831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4</v>
      </c>
      <c r="C12" s="18">
        <f>COUNTIF(E$17:E$995, "Completed Day 5")</f>
        <v>2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4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D17" s="34" t="s">
        <v>197</v>
      </c>
      <c r="E17" s="28" t="s">
        <v>198</v>
      </c>
    </row>
    <row r="18" spans="1:5">
      <c r="A18">
        <v>2</v>
      </c>
      <c r="B18" s="26" t="s">
        <v>30</v>
      </c>
      <c r="D18" s="26" t="s">
        <v>199</v>
      </c>
      <c r="E18" s="28" t="s">
        <v>198</v>
      </c>
    </row>
    <row r="19" spans="1:5">
      <c r="A19">
        <v>3</v>
      </c>
      <c r="B19" s="26" t="s">
        <v>35</v>
      </c>
      <c r="D19" s="26" t="s">
        <v>200</v>
      </c>
      <c r="E19" s="28" t="s">
        <v>201</v>
      </c>
    </row>
    <row r="20" spans="1:5">
      <c r="A20">
        <v>4</v>
      </c>
      <c r="B20" s="26" t="s">
        <v>38</v>
      </c>
      <c r="D20" s="26" t="s">
        <v>202</v>
      </c>
      <c r="E20" s="28" t="s">
        <v>201</v>
      </c>
    </row>
    <row r="21" spans="1:5">
      <c r="A21">
        <v>5</v>
      </c>
      <c r="B21" s="26" t="s">
        <v>42</v>
      </c>
      <c r="D21" s="26" t="s">
        <v>203</v>
      </c>
      <c r="E21" s="28" t="s">
        <v>201</v>
      </c>
    </row>
    <row r="22" spans="1:5">
      <c r="A22">
        <v>6</v>
      </c>
      <c r="B22" s="26" t="s">
        <v>42</v>
      </c>
      <c r="D22" s="26" t="s">
        <v>204</v>
      </c>
      <c r="E22" s="28" t="s">
        <v>201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D27" sqref="D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01 Backlog'!B3</f>
        <v>44838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8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8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8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8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8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8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4</v>
      </c>
      <c r="C13" s="18">
        <f>COUNTIF(E$17:E$995, "Completed Day 6")</f>
        <v>4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4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D17" s="27" t="s">
        <v>205</v>
      </c>
      <c r="E17" s="28" t="s">
        <v>206</v>
      </c>
    </row>
    <row r="18" spans="1:5">
      <c r="A18">
        <v>2</v>
      </c>
      <c r="B18" s="26" t="s">
        <v>46</v>
      </c>
      <c r="D18" s="26" t="s">
        <v>207</v>
      </c>
      <c r="E18" s="28" t="s">
        <v>206</v>
      </c>
    </row>
    <row r="19" spans="1:5">
      <c r="A19">
        <v>3</v>
      </c>
      <c r="B19" s="26" t="s">
        <v>46</v>
      </c>
      <c r="D19" s="26" t="s">
        <v>208</v>
      </c>
      <c r="E19" s="28" t="s">
        <v>206</v>
      </c>
    </row>
    <row r="20" spans="1:5">
      <c r="A20">
        <v>4</v>
      </c>
      <c r="B20" s="26" t="s">
        <v>46</v>
      </c>
      <c r="D20" s="26" t="s">
        <v>209</v>
      </c>
      <c r="E20" s="28" t="s">
        <v>206</v>
      </c>
    </row>
    <row r="21" spans="1:5">
      <c r="A21">
        <v>5</v>
      </c>
      <c r="B21" s="26" t="s">
        <v>46</v>
      </c>
      <c r="D21" s="26" t="s">
        <v>210</v>
      </c>
      <c r="E21" s="28" t="s">
        <v>201</v>
      </c>
    </row>
    <row r="22" spans="1:5">
      <c r="A22">
        <v>6</v>
      </c>
      <c r="B22" s="26" t="s">
        <v>46</v>
      </c>
      <c r="D22" s="26" t="s">
        <v>211</v>
      </c>
      <c r="E22" s="28" t="s">
        <v>201</v>
      </c>
    </row>
    <row r="23" spans="1:5">
      <c r="A23">
        <v>7</v>
      </c>
      <c r="B23" s="26" t="s">
        <v>46</v>
      </c>
      <c r="D23" s="26" t="s">
        <v>212</v>
      </c>
      <c r="E23" s="28" t="s">
        <v>201</v>
      </c>
    </row>
    <row r="24" spans="1:5">
      <c r="A24">
        <v>8</v>
      </c>
      <c r="B24" s="26" t="s">
        <v>50</v>
      </c>
      <c r="D24" s="26" t="s">
        <v>213</v>
      </c>
      <c r="E24" s="28" t="s">
        <v>201</v>
      </c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D27" sqref="D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02 Backlog'!B3</f>
        <v>44845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5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5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53</v>
      </c>
      <c r="D17" s="27" t="s">
        <v>214</v>
      </c>
      <c r="E17" s="28" t="s">
        <v>201</v>
      </c>
    </row>
    <row r="18" spans="1:5">
      <c r="A18">
        <v>2</v>
      </c>
      <c r="B18" s="26" t="s">
        <v>58</v>
      </c>
      <c r="D18" s="26" t="s">
        <v>59</v>
      </c>
      <c r="E18" s="28" t="s">
        <v>201</v>
      </c>
    </row>
    <row r="19" spans="1:5">
      <c r="A19">
        <v>3</v>
      </c>
      <c r="B19" s="26" t="s">
        <v>61</v>
      </c>
      <c r="D19" s="26" t="s">
        <v>62</v>
      </c>
      <c r="E19" s="28" t="s">
        <v>201</v>
      </c>
    </row>
    <row r="20" spans="1:5">
      <c r="A20">
        <v>4</v>
      </c>
      <c r="B20" s="26" t="s">
        <v>64</v>
      </c>
      <c r="D20" s="26" t="s">
        <v>66</v>
      </c>
      <c r="E20" s="28" t="s">
        <v>201</v>
      </c>
    </row>
    <row r="21" spans="1:5">
      <c r="A21">
        <v>5</v>
      </c>
      <c r="B21" s="26" t="s">
        <v>68</v>
      </c>
      <c r="D21" s="26" t="s">
        <v>69</v>
      </c>
      <c r="E21" s="28" t="s">
        <v>201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5" zoomScale="180" zoomScaleNormal="180" workbookViewId="0">
      <selection activeCell="B22" sqref="B22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44873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5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5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5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5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5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5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2</v>
      </c>
      <c r="C13" s="18">
        <f>COUNTIF(E$17:E$995, "Completed Day 6")</f>
        <v>3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2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70</v>
      </c>
      <c r="D17" s="27" t="s">
        <v>217</v>
      </c>
      <c r="E17" s="28" t="s">
        <v>206</v>
      </c>
    </row>
    <row r="18" spans="1:5">
      <c r="A18">
        <v>2</v>
      </c>
      <c r="B18" s="26" t="s">
        <v>73</v>
      </c>
      <c r="D18" s="26" t="s">
        <v>218</v>
      </c>
      <c r="E18" s="28" t="s">
        <v>206</v>
      </c>
    </row>
    <row r="19" spans="1:5">
      <c r="A19">
        <v>3</v>
      </c>
      <c r="B19" s="26" t="s">
        <v>78</v>
      </c>
      <c r="D19" s="26" t="s">
        <v>219</v>
      </c>
      <c r="E19" s="28" t="s">
        <v>206</v>
      </c>
    </row>
    <row r="20" spans="1:5">
      <c r="A20">
        <v>4</v>
      </c>
      <c r="B20" s="26" t="s">
        <v>78</v>
      </c>
      <c r="D20" s="26" t="s">
        <v>220</v>
      </c>
      <c r="E20" s="28" t="s">
        <v>201</v>
      </c>
    </row>
    <row r="21" spans="1:5">
      <c r="A21">
        <v>5</v>
      </c>
      <c r="B21" s="26" t="s">
        <v>78</v>
      </c>
      <c r="D21" s="26" t="s">
        <v>221</v>
      </c>
      <c r="E21" s="28" t="s">
        <v>201</v>
      </c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C1" zoomScale="180" zoomScaleNormal="180" workbookViewId="0">
      <selection activeCell="D26" sqref="D2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f>'Sprint 04 Backlog'!B3</f>
        <v>44880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6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6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6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6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6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6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2</v>
      </c>
      <c r="C13" s="18">
        <f>COUNTIF(E$17:E$995, "Completed Day 6")</f>
        <v>4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0</v>
      </c>
      <c r="C14" s="18">
        <f>COUNTIF(E$17:E$995, "Completed Day 7")</f>
        <v>2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 t="s">
        <v>81</v>
      </c>
      <c r="D17" s="27" t="s">
        <v>82</v>
      </c>
      <c r="E17" s="28" t="s">
        <v>206</v>
      </c>
    </row>
    <row r="18" spans="1:5">
      <c r="A18">
        <v>2</v>
      </c>
      <c r="B18" s="26" t="s">
        <v>84</v>
      </c>
      <c r="D18" s="26" t="s">
        <v>85</v>
      </c>
      <c r="E18" s="28" t="s">
        <v>206</v>
      </c>
    </row>
    <row r="19" spans="1:5">
      <c r="A19">
        <v>3</v>
      </c>
      <c r="B19" s="26" t="s">
        <v>87</v>
      </c>
      <c r="D19" s="26" t="s">
        <v>88</v>
      </c>
      <c r="E19" s="28" t="s">
        <v>206</v>
      </c>
    </row>
    <row r="20" spans="1:5">
      <c r="A20">
        <v>4</v>
      </c>
      <c r="B20" s="26" t="s">
        <v>90</v>
      </c>
      <c r="D20" s="26" t="s">
        <v>91</v>
      </c>
      <c r="E20" s="28" t="s">
        <v>206</v>
      </c>
    </row>
    <row r="21" spans="1:5">
      <c r="A21">
        <v>5</v>
      </c>
      <c r="B21" s="26" t="s">
        <v>94</v>
      </c>
      <c r="D21" s="26" t="s">
        <v>95</v>
      </c>
      <c r="E21" s="28" t="s">
        <v>201</v>
      </c>
    </row>
    <row r="22" spans="1:5">
      <c r="A22">
        <v>6</v>
      </c>
      <c r="B22" s="26" t="s">
        <v>98</v>
      </c>
      <c r="D22" s="26" t="s">
        <v>99</v>
      </c>
      <c r="E22" s="28" t="s">
        <v>201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0" customFormat="1" ht="18">
      <c r="A1" s="18" t="s">
        <v>8</v>
      </c>
      <c r="B1" s="18">
        <v>6</v>
      </c>
      <c r="C1" s="18" t="s">
        <v>189</v>
      </c>
      <c r="D1" s="19" t="s">
        <v>2</v>
      </c>
      <c r="E1"/>
      <c r="F1" s="18"/>
      <c r="AMI1"/>
      <c r="AMJ1"/>
    </row>
    <row r="2" spans="1:1024" s="20" customFormat="1">
      <c r="A2" s="18" t="s">
        <v>171</v>
      </c>
      <c r="B2" s="21">
        <v>44894</v>
      </c>
      <c r="C2" s="18"/>
      <c r="D2" s="22" t="s">
        <v>172</v>
      </c>
      <c r="E2" s="18"/>
      <c r="F2" s="18"/>
      <c r="AMI2"/>
      <c r="AMJ2"/>
    </row>
    <row r="3" spans="1:1024" s="20" customFormat="1">
      <c r="A3" s="18" t="s">
        <v>173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174</v>
      </c>
      <c r="B4" s="23" t="s">
        <v>175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176</v>
      </c>
      <c r="D6" s="18"/>
      <c r="E6" s="18"/>
      <c r="F6" s="18"/>
      <c r="AMI6"/>
      <c r="AMJ6"/>
    </row>
    <row r="7" spans="1:1024" s="20" customFormat="1">
      <c r="A7" s="18" t="s">
        <v>177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178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179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180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181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182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183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184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190</v>
      </c>
      <c r="E15" s="18"/>
      <c r="F15" s="18"/>
      <c r="AMI15"/>
      <c r="AMJ15"/>
    </row>
    <row r="16" spans="1:1024">
      <c r="A16" s="25" t="s">
        <v>185</v>
      </c>
      <c r="B16" s="25" t="s">
        <v>20</v>
      </c>
      <c r="C16" s="25" t="s">
        <v>186</v>
      </c>
      <c r="D16" s="25" t="s">
        <v>187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188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125</cp:revision>
  <dcterms:created xsi:type="dcterms:W3CDTF">2016-03-21T22:16:37Z</dcterms:created>
  <dcterms:modified xsi:type="dcterms:W3CDTF">2022-11-23T02:47:02Z</dcterms:modified>
  <cp:category/>
  <cp:contentStatus/>
</cp:coreProperties>
</file>