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710" yWindow="30" windowWidth="15000" windowHeight="7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  <c r="L3" i="1" s="1"/>
  <c r="D2" i="1" l="1"/>
  <c r="H2" i="1" l="1"/>
  <c r="G2" i="1"/>
  <c r="F2" i="1"/>
  <c r="E2" i="1"/>
  <c r="C2" i="1"/>
  <c r="B2" i="1"/>
  <c r="A2" i="1"/>
  <c r="I2" i="1" l="1"/>
  <c r="M2" i="1" s="1"/>
  <c r="M3" i="1" s="1"/>
</calcChain>
</file>

<file path=xl/sharedStrings.xml><?xml version="1.0" encoding="utf-8"?>
<sst xmlns="http://schemas.openxmlformats.org/spreadsheetml/2006/main" count="13" uniqueCount="13">
  <si>
    <t>미수금</t>
    <phoneticPr fontId="4" type="noConversion"/>
  </si>
  <si>
    <t>환불액</t>
    <phoneticPr fontId="4" type="noConversion"/>
  </si>
  <si>
    <t>가불액</t>
    <phoneticPr fontId="4" type="noConversion"/>
  </si>
  <si>
    <t>잔금</t>
    <phoneticPr fontId="4" type="noConversion"/>
  </si>
  <si>
    <t>적립액</t>
    <phoneticPr fontId="4" type="noConversion"/>
  </si>
  <si>
    <t>재고</t>
    <phoneticPr fontId="4" type="noConversion"/>
  </si>
  <si>
    <t>총계</t>
    <phoneticPr fontId="4" type="noConversion"/>
  </si>
  <si>
    <t>광고비</t>
    <phoneticPr fontId="4" type="noConversion"/>
  </si>
  <si>
    <t>수익</t>
    <phoneticPr fontId="4" type="noConversion"/>
  </si>
  <si>
    <t>12월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</si>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</sst>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3" fontId="5" fillId="2" borderId="1" xfId="1" applyNumberFormat="1" applyFont="1" applyBorder="1">
      <alignment vertical="center"/>
    </xf>
    <xf numFmtId="3" fontId="6" fillId="3" borderId="1" xfId="2" applyNumberFormat="1" applyFont="1" applyBorder="1">
      <alignment vertical="center"/>
    </xf>
    <xf numFmtId="3" fontId="7" fillId="4" borderId="1" xfId="3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8"/>
  <sheetViews>
    <sheetView tabSelected="1" workbookViewId="0">
      <selection activeCell="C19" sqref="C19"/>
    </sheetView>
  </sheetViews>
  <sheetFormatPr defaultRowHeight="16.5" x14ac:dyDescent="0.3"/>
  <cols>
    <col min="1" max="2" width="10.625" bestFit="1" customWidth="1"/>
    <col min="3" max="3" width="9.125" bestFit="1" customWidth="1"/>
    <col min="4" max="4" width="10.625" bestFit="1" customWidth="1"/>
    <col min="5" max="5" width="9.125" bestFit="1" customWidth="1"/>
    <col min="6" max="6" width="9.125" customWidth="1"/>
    <col min="8" max="9" width="10.625" bestFit="1" customWidth="1"/>
    <col min="10" max="13" width="9.25" bestFit="1" customWidth="1"/>
  </cols>
  <sheetData>
    <row r="1" spans="1:20" x14ac:dyDescent="0.3">
      <c r="A1" s="5" t="s">
        <v>3</v>
      </c>
      <c r="B1" s="5" t="s">
        <v>0</v>
      </c>
      <c r="C1" s="5" t="s">
        <v>5</v>
      </c>
      <c r="D1" s="5" t="s">
        <v>8</v>
      </c>
      <c r="E1" s="5" t="s">
        <v>4</v>
      </c>
      <c r="F1" s="6" t="s">
        <v>7</v>
      </c>
      <c r="G1" s="6" t="s">
        <v>1</v>
      </c>
      <c r="H1" s="6" t="s">
        <v>2</v>
      </c>
      <c r="I1" s="4" t="s">
        <v>6</v>
      </c>
      <c r="J1" s="10" t="s">
        <v>9</v>
      </c>
      <c r="K1" s="10" t="s">
        <v>10</v>
      </c>
      <c r="L1" s="10" t="s">
        <v>11</v>
      </c>
      <c r="M1" s="10" t="s">
        <v>12</v>
      </c>
      <c r="N1" s="10"/>
      <c r="O1" s="10"/>
      <c r="P1" s="10"/>
      <c r="Q1" s="10"/>
      <c r="R1" s="10"/>
      <c r="S1" s="10"/>
      <c r="T1" s="10"/>
    </row>
    <row r="2" spans="1:20" x14ac:dyDescent="0.3">
      <c r="A2" s="7">
        <f>SUM(A3:A980)</f>
        <v>806000</v>
      </c>
      <c r="B2" s="7">
        <f>SUM(B3:B980)</f>
        <v>3807000</v>
      </c>
      <c r="C2" s="7">
        <f>SUM(C3:C980)</f>
        <v>40000</v>
      </c>
      <c r="D2" s="7">
        <f>SUM(D3:D980)</f>
        <v>0</v>
      </c>
      <c r="E2" s="7">
        <f>SUM(E3:E980)</f>
        <v>20000</v>
      </c>
      <c r="F2" s="8">
        <f t="shared" ref="F2:H2" si="0">SUM(F3:F980)</f>
        <v>0</v>
      </c>
      <c r="G2" s="8">
        <f>SUM(G3:G980)</f>
        <v>0</v>
      </c>
      <c r="H2" s="8">
        <f t="shared" si="0"/>
        <v>0</v>
      </c>
      <c r="I2" s="9">
        <f>A2+B2+C2+D2+E2-F2-G2-H2</f>
        <v>4673000</v>
      </c>
      <c r="J2" s="1">
        <v>600000</v>
      </c>
      <c r="K2" s="1">
        <v>800000</v>
      </c>
      <c r="L2" s="1">
        <v>1518000</v>
      </c>
      <c r="M2" s="1">
        <f>I2-L3</f>
        <v>1755000</v>
      </c>
    </row>
    <row r="3" spans="1:20" x14ac:dyDescent="0.3">
      <c r="A3" s="2">
        <v>806000</v>
      </c>
      <c r="B3" s="2">
        <v>248000</v>
      </c>
      <c r="C3" s="2">
        <v>40000</v>
      </c>
      <c r="E3" s="2">
        <v>20000</v>
      </c>
      <c r="F3" s="2"/>
      <c r="G3" s="3"/>
      <c r="H3" s="2"/>
      <c r="I3" s="3"/>
      <c r="J3" s="1"/>
      <c r="K3" s="1">
        <f>J2+K2</f>
        <v>1400000</v>
      </c>
      <c r="L3" s="1">
        <f>K3+L2</f>
        <v>2918000</v>
      </c>
      <c r="M3" s="1">
        <f>L3+M2</f>
        <v>4673000</v>
      </c>
    </row>
    <row r="4" spans="1:20" x14ac:dyDescent="0.3">
      <c r="A4" s="2"/>
      <c r="B4" s="2">
        <v>209000</v>
      </c>
      <c r="C4" s="2"/>
      <c r="D4" s="2"/>
      <c r="E4" s="2"/>
      <c r="F4" s="2"/>
      <c r="G4" s="3"/>
      <c r="H4" s="3"/>
      <c r="I4" s="3"/>
      <c r="L4" s="1"/>
    </row>
    <row r="5" spans="1:20" x14ac:dyDescent="0.3">
      <c r="A5" s="2"/>
      <c r="B5" s="2">
        <v>170000</v>
      </c>
      <c r="C5" s="2"/>
      <c r="D5" s="2"/>
      <c r="E5" s="2"/>
      <c r="F5" s="2"/>
      <c r="G5" s="3"/>
      <c r="H5" s="3"/>
      <c r="I5" s="3"/>
    </row>
    <row r="6" spans="1:20" x14ac:dyDescent="0.3">
      <c r="A6" s="2"/>
      <c r="B6" s="3">
        <v>136000</v>
      </c>
      <c r="C6" s="2"/>
      <c r="D6" s="2"/>
      <c r="E6" s="2"/>
      <c r="F6" s="2"/>
      <c r="G6" s="2"/>
      <c r="H6" s="2"/>
      <c r="I6" s="3"/>
    </row>
    <row r="7" spans="1:20" x14ac:dyDescent="0.3">
      <c r="A7" s="3"/>
      <c r="B7" s="3">
        <v>189000</v>
      </c>
      <c r="C7" s="3"/>
      <c r="D7" s="3"/>
      <c r="E7" s="3"/>
      <c r="F7" s="3"/>
      <c r="G7" s="3"/>
      <c r="H7" s="3"/>
      <c r="I7" s="3"/>
    </row>
    <row r="8" spans="1:20" x14ac:dyDescent="0.3">
      <c r="A8" s="3"/>
      <c r="B8" s="3">
        <v>99000</v>
      </c>
      <c r="C8" s="3"/>
      <c r="D8" s="3"/>
      <c r="E8" s="3"/>
      <c r="F8" s="3"/>
      <c r="G8" s="3"/>
      <c r="H8" s="3"/>
      <c r="I8" s="3"/>
    </row>
    <row r="9" spans="1:20" x14ac:dyDescent="0.3">
      <c r="A9" s="3"/>
      <c r="B9" s="3">
        <v>275000</v>
      </c>
      <c r="C9" s="3"/>
      <c r="D9" s="3"/>
      <c r="E9" s="3"/>
      <c r="F9" s="3"/>
      <c r="G9" s="3"/>
      <c r="H9" s="3"/>
      <c r="I9" s="3"/>
    </row>
    <row r="10" spans="1:20" x14ac:dyDescent="0.3">
      <c r="A10" s="3"/>
      <c r="B10" s="3">
        <v>209000</v>
      </c>
      <c r="C10" s="3"/>
      <c r="D10" s="3"/>
      <c r="E10" s="3"/>
      <c r="F10" s="3"/>
      <c r="G10" s="3"/>
      <c r="H10" s="3"/>
      <c r="I10" s="3"/>
    </row>
    <row r="11" spans="1:20" x14ac:dyDescent="0.3">
      <c r="A11" s="3"/>
      <c r="B11" s="3">
        <v>209000</v>
      </c>
      <c r="C11" s="3"/>
      <c r="D11" s="3"/>
      <c r="E11" s="3"/>
      <c r="F11" s="3"/>
      <c r="G11" s="3"/>
      <c r="H11" s="3"/>
      <c r="I11" s="3"/>
    </row>
    <row r="12" spans="1:20" x14ac:dyDescent="0.3">
      <c r="A12" s="3"/>
      <c r="B12" s="3">
        <v>214000</v>
      </c>
      <c r="C12" s="3"/>
      <c r="D12" s="3"/>
      <c r="E12" s="3"/>
      <c r="F12" s="3"/>
      <c r="G12" s="3"/>
      <c r="H12" s="3"/>
      <c r="I12" s="3"/>
    </row>
    <row r="13" spans="1:20" x14ac:dyDescent="0.3">
      <c r="A13" s="3"/>
      <c r="B13" s="3">
        <v>168000</v>
      </c>
      <c r="C13" s="3"/>
      <c r="D13" s="3"/>
      <c r="E13" s="3"/>
      <c r="F13" s="3"/>
      <c r="G13" s="3"/>
      <c r="H13" s="3"/>
      <c r="I13" s="3"/>
    </row>
    <row r="14" spans="1:20" x14ac:dyDescent="0.3">
      <c r="A14" s="3"/>
      <c r="B14" s="3">
        <v>109000</v>
      </c>
      <c r="C14" s="3"/>
      <c r="D14" s="3"/>
      <c r="E14" s="3"/>
      <c r="F14" s="3"/>
      <c r="G14" s="3"/>
      <c r="H14" s="3"/>
      <c r="I14" s="3"/>
    </row>
    <row r="15" spans="1:20" x14ac:dyDescent="0.3">
      <c r="A15" s="3"/>
      <c r="B15" s="3">
        <v>275000</v>
      </c>
      <c r="C15" s="3"/>
      <c r="D15" s="3"/>
      <c r="E15" s="3"/>
      <c r="F15" s="3"/>
      <c r="G15" s="3"/>
      <c r="H15" s="3"/>
      <c r="I15" s="3"/>
    </row>
    <row r="16" spans="1:20" x14ac:dyDescent="0.3">
      <c r="A16" s="3"/>
      <c r="B16" s="3">
        <v>188000</v>
      </c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>
        <v>539000</v>
      </c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>
        <v>295000</v>
      </c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11">
        <v>275000</v>
      </c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3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3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3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3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3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3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3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3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3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3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3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3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3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3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3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3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3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3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3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3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3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3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3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3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3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3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3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3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3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3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3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3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3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3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3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3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3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3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3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3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3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3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3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3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3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3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3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3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3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3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3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3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3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3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3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3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3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3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3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3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3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3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3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3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3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3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3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3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3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3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3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3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3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3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3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3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3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3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3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3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3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3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3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3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3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3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3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3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3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3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3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3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3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3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3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3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3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3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3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3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3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3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3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3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3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3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3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3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3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3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3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3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3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3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3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3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3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3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3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3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3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3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3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3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3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3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3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3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3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3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3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3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3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3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3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3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3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3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3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3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3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3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3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3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3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3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3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3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3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3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3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3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3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3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3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3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3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3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3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3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3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3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3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3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3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3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3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3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3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3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3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3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3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3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3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3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3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3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3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3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3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3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3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3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3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3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3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3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3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3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3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3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3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3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3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3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3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3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3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3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3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3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3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3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3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3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3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3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3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3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3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3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3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3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3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3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3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3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3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3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3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3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3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3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3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3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3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3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3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3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3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3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3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3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3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3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3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3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3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3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3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3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3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3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3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3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3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3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3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3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3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3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3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3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3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3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x14ac:dyDescent="0.3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x14ac:dyDescent="0.3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x14ac:dyDescent="0.3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x14ac:dyDescent="0.3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x14ac:dyDescent="0.3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x14ac:dyDescent="0.3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x14ac:dyDescent="0.3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x14ac:dyDescent="0.3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x14ac:dyDescent="0.3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x14ac:dyDescent="0.3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x14ac:dyDescent="0.3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x14ac:dyDescent="0.3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x14ac:dyDescent="0.3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x14ac:dyDescent="0.3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x14ac:dyDescent="0.3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x14ac:dyDescent="0.3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x14ac:dyDescent="0.3">
      <c r="A1018" s="3"/>
      <c r="B1018" s="3"/>
      <c r="C1018" s="3"/>
      <c r="D1018" s="3"/>
      <c r="E1018" s="3"/>
      <c r="F1018" s="3"/>
      <c r="G1018" s="3"/>
      <c r="H1018" s="3"/>
      <c r="I1018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2020-02-24T00:08:52Z</dcterms:created>
  <dcterms:modified xsi:type="dcterms:W3CDTF">2020-03-29T23:44:40Z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xODAzIiwibG9nVGltZSI6IjIwMjAtMDMtMjVUMDg6NTU6MzFaIiwicElEIjoxLCJ0cmFjZUlkIjoiOTJDQTU5QjIzNDFGNEZBNUJCOUZBM0E1MDM1RkFFMkQiLCJ1c2VyQ29kZSI6IjA3MzM0MSJ9LCJub2RlMiI6eyJkc2QiOiIwMTAwMDAwMDAwMDAxODAzIiwibG9nVGltZSI6IjIwMjAtMDMtMjZUMDI6MjQ6MjlaIiwicElEIjoxLCJ0cmFjZUlkIjoiODA0MkQ0MTU5MEFFNDc1Njk2MjkwNDA5NUU3NTg3QUEiLCJ1c2VyQ29kZSI6IjA3MzM0MSJ9LCJub2RlMyI6eyJkc2QiOiIwMTAwMDAwMDAwMDAxODAzIiwibG9nVGltZSI6IjIwMjAtMDMtMjdUMDA6MDU6MzZaIiwicElEIjoxLCJ0cmFjZUlkIjoiODNGQjFDOERBQjA1NDUzNjgxQkRGRUI2MEI3ODhCODkiLCJ1c2VyQ29kZSI6IjA3MzM0MSJ9LCJub2RlNCI6eyJkc2QiOiIwMTAwMDAwMDAwMDAxODAzIiwibG9nVGltZSI6IjIwMjAtMDMtMjlUMjM6NDM6NDhaIiwicElEIjoxLCJ0cmFjZUlkIjoiNjY2QzJENUU5QjY2NDYyQzg1QTdCOTNFQUI1MUI2NTMiLCJ1c2VyQ29kZSI6IjA3MzM0MSJ9LCJub2RlNSI6eyJkc2QiOiIwMDAwMDAwMDAwMDAwMDAwIiwibG9nVGltZSI6IjIwMjAtMDMtMzBUMDI6MDY6NDhaIiwicElEIjoyMDQ4LCJ0cmFjZUlkIjoiOUEzQTRBOTJBQjY3NEVBN0JBMkNDREU3MTA2NDgxOTEiLCJ1c2VyQ29kZSI6IjA3MzM0MSJ9LCJub2RlQ291bnQiOjM5fQ==</vt:lpwstr>
  </property>
</Properties>
</file>