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i666\Desktop\Homework - Completed\Excel - 0928\"/>
    </mc:Choice>
  </mc:AlternateContent>
  <xr:revisionPtr revIDLastSave="0" documentId="13_ncr:1_{06DE82FB-827B-426E-8B5A-44D85A478D06}" xr6:coauthVersionLast="41" xr6:coauthVersionMax="41" xr10:uidLastSave="{00000000-0000-0000-0000-000000000000}"/>
  <bookViews>
    <workbookView xWindow="-110" yWindow="-110" windowWidth="19420" windowHeight="10420" activeTab="3" xr2:uid="{00000000-000D-0000-FFFF-FFFF00000000}"/>
  </bookViews>
  <sheets>
    <sheet name="pivot1" sheetId="3" r:id="rId1"/>
    <sheet name="pivot2" sheetId="4" r:id="rId2"/>
    <sheet name="pivot3" sheetId="5" r:id="rId3"/>
    <sheet name="Sheet1" sheetId="1" r:id="rId4"/>
    <sheet name="Bonus" sheetId="6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4" i="6"/>
  <c r="C6" i="6"/>
  <c r="C5" i="6"/>
  <c r="C3" i="6"/>
  <c r="C2" i="6"/>
  <c r="B12" i="6"/>
  <c r="B11" i="6"/>
  <c r="B10" i="6"/>
  <c r="B9" i="6"/>
  <c r="E9" i="6" s="1"/>
  <c r="B8" i="6"/>
  <c r="E8" i="6" s="1"/>
  <c r="B7" i="6"/>
  <c r="E7" i="6" s="1"/>
  <c r="B6" i="6"/>
  <c r="B5" i="6"/>
  <c r="B4" i="6"/>
  <c r="B3" i="6"/>
  <c r="B13" i="6"/>
  <c r="B2" i="6"/>
  <c r="H9" i="6" l="1"/>
  <c r="G7" i="6"/>
  <c r="G8" i="6"/>
  <c r="G9" i="6"/>
  <c r="H8" i="6"/>
  <c r="H7" i="6"/>
  <c r="E2" i="6"/>
  <c r="H2" i="6" s="1"/>
  <c r="E6" i="6"/>
  <c r="G6" i="6" s="1"/>
  <c r="F9" i="6"/>
  <c r="E13" i="6"/>
  <c r="F13" i="6" s="1"/>
  <c r="E5" i="6"/>
  <c r="H5" i="6" s="1"/>
  <c r="F8" i="6"/>
  <c r="E12" i="6"/>
  <c r="F12" i="6" s="1"/>
  <c r="E4" i="6"/>
  <c r="G4" i="6" s="1"/>
  <c r="F7" i="6"/>
  <c r="E11" i="6"/>
  <c r="H11" i="6" s="1"/>
  <c r="E3" i="6"/>
  <c r="G3" i="6" s="1"/>
  <c r="E10" i="6"/>
  <c r="F10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0" i="6" l="1"/>
  <c r="F3" i="6"/>
  <c r="G12" i="6"/>
  <c r="H3" i="6"/>
  <c r="H12" i="6"/>
  <c r="G10" i="6"/>
  <c r="H13" i="6"/>
  <c r="F4" i="6"/>
  <c r="G13" i="6"/>
  <c r="G5" i="6"/>
  <c r="H6" i="6"/>
  <c r="G11" i="6"/>
  <c r="G2" i="6"/>
  <c r="H4" i="6"/>
  <c r="F6" i="6"/>
  <c r="F5" i="6"/>
  <c r="F2" i="6"/>
  <c r="F11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<sst xmlns="http://schemas.openxmlformats.org/spreadsheetml/2006/main" count="33049" uniqueCount="8403">
  <si>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</si>
  <si>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</si>
  <si>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</si>
  <si>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</si>
  <si>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</si>
  <si>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</si>
  <si>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</si>
  <si>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</si>
  <si>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</si>
  <si>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</si>
  <si>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</si>
  <si>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</si>
  <si>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</si>
  <si>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</si>
  <si>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</si>
  <si>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</si>
  <si>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</si>
  <si>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</si>
  <si>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</si>
  <si>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</si>
  <si>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</si>
  <si>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</si>
  <si>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</si>
  <si>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</si>
  <si>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</si>
  <si>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</si>
  <si>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</si>
  <si>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</si>
  <si>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</si>
  <si>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</si>
  <si>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</si>
  <si>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</si>
  <si>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</si>
  <si>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</si>
  <si>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</si>
  <si>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</si>
  <si>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</si>
  <si>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</si>
  <si>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</si>
  <si>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</si>
  <si>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</si>
  <si>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</si>
  <si>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</si>
  <si>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</si>
  <si>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</si>
  <si>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</si>
  <si>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</si>
  <si>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</si>
  <si>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</si>
  <si>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</si>
  <si>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</si>
  <si>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</si>
  <si>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</si>
  <si>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</si>
  <si>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</si>
  <si>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</si>
  <si>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</si>
  <si>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</si>
  <si>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</si>
  <si>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</si>
  <si>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</si>
  <si>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</si>
  <si>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</si>
  <si>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</si>
  <si>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</si>
  <si>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</si>
  <si>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</si>
  <si>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</si>
  <si>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</si>
  <si>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</si>
  <si>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</si>
  <si>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</si>
  <si>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</si>
  <si>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</si>
  <si>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</si>
  <si>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</si>
  <si>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</si>
  <si>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</si>
  <si>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</si>
  <si>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</si>
  <si>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</si>
  <si>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</si>
  <si>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</si>
  <si>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</si>
  <si>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</si>
  <si>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</si>
  <si>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</si>
  <si>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</si>
  <si>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</si>
  <si>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</si>
  <si>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</si>
  <si>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</si>
  <si>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</si>
  <si>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</si>
  <si>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</si>
  <si>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</si>
  <si>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</si>
  <si>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</si>
  <si>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</si>
  <si>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</si>
  <si>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</si>
  <si>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</si>
  <si>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</si>
  <si>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</si>
  <si>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</si>
  <si>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</si>
  <si>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</si>
  <si>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</si>
  <si>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</si>
  <si>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</si>
  <si>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</si>
  <si>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</si>
  <si>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</si>
  <si>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</si>
  <si>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</si>
  <si>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</si>
  <si>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</si>
  <si>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</si>
  <si>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</si>
  <si>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</si>
  <si>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</si>
  <si>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</si>
  <si>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</si>
  <si>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</si>
  <si>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</si>
  <si>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</si>
  <si>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</si>
  <si>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</si>
  <si>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</si>
  <si>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</si>
  <si>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</si>
  <si>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</si>
  <si>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</si>
  <si>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</si>
  <si>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</si>
  <si>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</si>
  <si>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</si>
  <si>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</si>
  <si>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</si>
  <si>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</si>
  <si>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</si>
  <si>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</si>
  <si>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</si>
  <si>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</si>
  <si>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</si>
  <si>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</si>
  <si>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</si>
  <si>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</si>
  <si>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</si>
  <si>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</si>
  <si>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</si>
  <si>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</si>
  <si>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</si>
  <si>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</si>
  <si>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</si>
  <si>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</si>
  <si>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</si>
  <si>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</si>
  <si>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</si>
  <si>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</si>
  <si>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</si>
  <si>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</si>
  <si>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</si>
  <si>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</si>
  <si>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</si>
  <si>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</si>
  <si>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</si>
  <si>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</si>
  <si>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</si>
  <si>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</si>
  <si>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</si>
  <si>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</si>
  <si>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</si>
  <si>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</si>
  <si>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</si>
  <si>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</si>
  <si>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</si>
  <si>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</si>
  <si>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</si>
  <si>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</si>
  <si>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</si>
  <si>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</si>
  <si>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</si>
  <si>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</si>
  <si>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</si>
  <si>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</si>
  <si>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</si>
  <si>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</si>
  <si>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</si>
  <si>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</si>
  <si>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</si>
  <si>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</si>
  <si>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</si>
  <si>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</si>
  <si>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</si>
  <si>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</si>
  <si>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</si>
  <si>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</si>
  <si>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</si>
  <si>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</si>
  <si>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</si>
  <si>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</si>
  <si>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</si>
  <si>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</si>
  <si>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</si>
  <si>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</si>
  <si>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</si>
  <si>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</si>
  <si>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</si>
  <si>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</si>
  <si>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</si>
  <si>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</si>
  <si>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</si>
  <si>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</si>
  <si>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</si>
  <si>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</si>
  <si>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</si>
  <si>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</si>
  <si>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</si>
  <si>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</si>
  <si>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</si>
  <si>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</si>
  <si>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</si>
  <si>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</si>
  <si>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</si>
  <si>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</si>
  <si>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</si>
  <si>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</si>
  <si>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</si>
  <si>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</si>
  <si>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</si>
  <si>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</si>
  <si>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</si>
  <si>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</si>
  <si>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</si>
  <si>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</si>
  <si>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</si>
  <si>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</si>
  <si>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</si>
  <si>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</si>
  <si>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</si>
  <si>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</si>
  <si>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</si>
  <si>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</si>
  <si>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</si>
  <si>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</si>
  <si>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</si>
  <si>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</si>
  <si>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</si>
  <si>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</si>
  <si>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</si>
  <si>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</si>
  <si>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</si>
  <si>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</si>
  <si>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</si>
  <si>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</si>
  <si>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</si>
  <si>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</si>
  <si>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</si>
  <si>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</si>
  <si>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</si>
  <si>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</si>
  <si>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</si>
  <si>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</si>
  <si>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</si>
  <si>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</si>
  <si>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</si>
  <si>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</si>
  <si>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</si>
  <si>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</si>
  <si>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</si>
  <si>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</si>
  <si>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</si>
  <si>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</si>
  <si>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</si>
  <si>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</si>
  <si>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</si>
  <si>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</si>
  <si>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</si>
  <si>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</si>
  <si>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</si>
  <si>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</si>
  <si>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</si>
  <si>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</si>
  <si>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</si>
  <si>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</si>
  <si>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</si>
  <si>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</si>
  <si>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</si>
  <si>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</si>
  <si>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</si>
  <si>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</si>
  <si>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</si>
  <si>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</si>
  <si>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</si>
  <si>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</si>
  <si>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</si>
  <si>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</si>
  <si>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</si>
  <si>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</si>
  <si>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</si>
  <si>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</si>
  <si>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</si>
  <si>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</si>
  <si>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</si>
  <si>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</si>
  <si>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</si>
  <si>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</si>
  <si>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</si>
  <si>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</si>
  <si>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</si>
  <si>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</si>
  <si>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</si>
  <si>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</si>
  <si>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</si>
  <si>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</si>
  <si>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</si>
  <si>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</si>
  <si>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</si>
  <si>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</si>
  <si>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</si>
  <si>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</si>
  <si>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</si>
  <si>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</si>
  <si>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</si>
  <si>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</si>
  <si>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</si>
  <si>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</si>
  <si>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</si>
  <si>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</si>
  <si>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</si>
  <si>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</si>
  <si>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</si>
  <si>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</si>
  <si>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</si>
  <si>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</si>
  <si>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</si>
  <si>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</si>
  <si>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</si>
  <si>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</si>
  <si>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</si>
  <si>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</si>
  <si>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</si>
  <si>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</si>
  <si>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</si>
  <si>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</si>
  <si>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</si>
  <si>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</si>
  <si>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</si>
  <si>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</si>
  <si>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</si>
  <si>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</si>
  <si>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</si>
  <si>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</si>
  <si>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</si>
  <si>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</si>
  <si>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</si>
  <si>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</si>
  <si>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</si>
  <si>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</si>
  <si>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</si>
  <si>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</si>
  <si>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</si>
  <si>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</si>
  <si>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</si>
  <si>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</si>
  <si>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</si>
  <si>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</si>
  <si>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</si>
  <si>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</si>
  <si>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</si>
  <si>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</si>
  <si>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</si>
  <si>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</si>
  <si>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</si>
  <si>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</si>
  <si>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</si>
  <si>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</si>
  <si>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</si>
  <si>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</si>
  <si>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</si>
  <si>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</si>
  <si>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</si>
  <si>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</si>
  <si>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</si>
  <si>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</si>
  <si>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</si>
  <si>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</si>
  <si>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</si>
  <si>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</si>
  <si>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</si>
  <si>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</si>
  <si>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</si>
  <si>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</si>
  <si>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</si>
  <si>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</si>
  <si>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</si>
  <si>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</si>
  <si>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</si>
  <si>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</si>
  <si>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</si>
  <si>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</si>
  <si>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</si>
  <si>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</si>
  <si>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</si>
  <si>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</si>
  <si>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</si>
  <si>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</si>
  <si>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</si>
  <si>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</si>
  <si>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</si>
  <si>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</si>
  <si>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</si>
  <si>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</si>
  <si>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</si>
  <si>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</si>
  <si>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</si>
  <si>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</si>
  <si>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</si>
  <si>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</si>
  <si>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</si>
  <si>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</si>
  <si>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</si>
  <si>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</si>
  <si>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</si>
  <si>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</si>
  <si>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</si>
  <si>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</si>
  <si>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</si>
  <si>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</si>
  <si>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</si>
  <si>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</si>
  <si>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</si>
  <si>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</si>
  <si>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</si>
  <si>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</si>
  <si>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</si>
  <si>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</si>
  <si>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</si>
  <si>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</si>
  <si>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</si>
  <si>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</si>
  <si>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</si>
  <si>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</si>
  <si>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</si>
  <si>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</si>
  <si>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</si>
  <si>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</si>
  <si>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</si>
  <si>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</si>
  <si>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</si>
  <si>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</si>
  <si>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</si>
  <si>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</si>
  <si>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</si>
  <si>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</si>
  <si>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</si>
  <si>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</si>
  <si>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</si>
  <si>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</si>
  <si>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</si>
  <si>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</si>
  <si>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</si>
  <si>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</si>
  <si>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</si>
  <si>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</si>
  <si>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</si>
  <si>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</si>
  <si>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</si>
  <si>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</si>
  <si>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</si>
  <si>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</si>
  <si>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</si>
  <si>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</si>
  <si>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</si>
  <si>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</si>
  <si>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</si>
  <si>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</si>
  <si>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</si>
  <si>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</si>
  <si>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</si>
  <si>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</si>
  <si>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</si>
  <si>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</si>
  <si>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</si>
  <si>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</si>
  <si>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</si>
  <si>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</si>
  <si>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</si>
  <si>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</si>
  <si>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</si>
  <si>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</si>
  <si>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</si>
  <si>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</si>
  <si>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</si>
  <si>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</si>
  <si>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</si>
  <si>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</si>
  <si>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</si>
  <si>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</si>
  <si>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</si>
  <si>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</si>
  <si>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</si>
  <si>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</si>
  <si>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</si>
  <si>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</si>
  <si>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</si>
  <si>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</si>
  <si>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</si>
  <si>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</si>
  <si>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</si>
  <si>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</si>
  <si>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</si>
  <si>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</si>
  <si>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</si>
  <si>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</si>
  <si>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</si>
  <si>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</si>
  <si>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</si>
  <si>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</si>
  <si>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</si>
  <si>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</si>
  <si>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</si>
  <si>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</si>
  <si>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</si>
  <si>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</si>
  <si>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</si>
  <si>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</si>
  <si>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</si>
  <si>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</si>
  <si>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</si>
  <si>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</si>
  <si>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</si>
  <si>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</si>
  <si>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</si>
  <si>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</si>
  <si>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</si>
  <si>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</si>
  <si>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</si>
  <si>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</si>
  <si>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</si>
  <si>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</si>
  <si>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</si>
  <si>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</si>
  <si>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</si>
  <si>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</si>
  <si>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</si>
  <si>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</si>
  <si>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</si>
  <si>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</si>
  <si>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</si>
  <si>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</si>
  <si>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</si>
  <si>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</si>
  <si>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</si>
  <si>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</si>
  <si>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</si>
  <si>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</si>
  <si>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</si>
  <si>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</si>
  <si>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</si>
  <si>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</si>
  <si>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</si>
  <si>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</si>
  <si>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</si>
  <si>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</si>
  <si>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</si>
  <si>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</si>
  <si>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</si>
  <si>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</si>
  <si>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</si>
  <si>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</si>
  <si>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</si>
  <si>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</si>
  <si>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</si>
  <si>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</si>
  <si>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</si>
  <si>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</si>
  <si>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</si>
  <si>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</si>
  <si>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</si>
  <si>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</si>
  <si>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</si>
  <si>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</si>
  <si>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</si>
  <si>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</si>
  <si>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</si>
  <si>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</si>
  <si>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</si>
  <si>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</si>
  <si>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</si>
  <si>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</si>
  <si>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</si>
  <si>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</si>
  <si>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</si>
  <si>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</si>
  <si>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</si>
  <si>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</si>
  <si>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</si>
  <si>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</si>
  <si>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</si>
  <si>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</si>
  <si>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</si>
  <si>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</si>
  <si>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</si>
  <si>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</si>
  <si>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</si>
  <si>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</si>
  <si>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</si>
  <si>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</si>
  <si>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</si>
  <si>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</si>
  <si>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</si>
  <si>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</si>
  <si>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</si>
  <si>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</si>
  <si>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</si>
  <si>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</si>
  <si>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</si>
  <si>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</si>
  <si>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</si>
  <si>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</si>
  <si>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</si>
  <si>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</si>
  <si>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</si>
  <si>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</si>
  <si>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</si>
  <si>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</si>
  <si>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</si>
  <si>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</si>
  <si>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</si>
  <si>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</si>
  <si>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</si>
  <si>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</si>
  <si>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</si>
  <si>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</si>
  <si>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</si>
  <si>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</si>
  <si>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</si>
  <si>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</si>
  <si>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</si>
  <si>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</si>
  <si>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</si>
  <si>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</si>
  <si>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</si>
  <si>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</si>
  <si>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</si>
  <si>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</si>
  <si>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</si>
  <si>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</si>
  <si>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</si>
  <si>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</si>
  <si>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</si>
  <si>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</si>
  <si>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</si>
  <si>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</si>
  <si>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</si>
  <si>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</si>
  <si>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</si>
  <si>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</si>
  <si>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</si>
  <si>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</si>
  <si>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</si>
  <si>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</si>
  <si>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</si>
  <si>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</si>
  <si>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</si>
  <si>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</si>
  <si>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</si>
  <si>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</si>
  <si>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</si>
  <si>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</si>
  <si>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</si>
  <si>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</si>
  <si>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</si>
  <si>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</si>
  <si>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</si>
  <si>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</si>
  <si>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</si>
  <si>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</si>
  <si>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</si>
  <si>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</si>
  <si>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</si>
  <si>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</si>
  <si>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</si>
  <si>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</si>
  <si>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</si>
  <si>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</si>
  <si>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</si>
  <si>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</si>
  <si>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</si>
  <si>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</si>
  <si>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</si>
  <si>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</si>
  <si>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</si>
  <si>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</si>
  <si>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</si>
  <si>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</si>
  <si>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</si>
  <si>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</si>
  <si>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</si>
  <si>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</si>
  <si>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</si>
  <si>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</si>
  <si>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</si>
  <si>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</si>
  <si>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</si>
  <si>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</si>
  <si>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</si>
  <si>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</si>
  <si>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</si>
  <si>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</si>
  <si>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</si>
  <si>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</si>
  <si>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</si>
  <si>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</si>
  <si>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</si>
  <si>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</si>
  <si>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</si>
  <si>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</si>
  <si>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</si>
  <si>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</si>
  <si>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</si>
  <si>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</si>
  <si>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</si>
  <si>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</si>
  <si>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</si>
  <si>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</si>
  <si>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</si>
  <si>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</si>
  <si>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</si>
  <si>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</si>
  <si>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</si>
  <si>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</si>
  <si>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</si>
  <si>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</si>
  <si>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</si>
  <si>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</si>
  <si>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</si>
  <si>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</si>
  <si>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</si>
  <si>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</si>
  <si>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</si>
  <si>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</si>
  <si>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</si>
  <si>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</si>
  <si>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</si>
  <si>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</si>
  <si>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</si>
  <si>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</si>
  <si>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</si>
  <si>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</si>
  <si>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</si>
  <si>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</si>
  <si>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</si>
  <si>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</si>
  <si>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</si>
  <si>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</si>
  <si>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</si>
  <si>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</si>
  <si>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</si>
  <si>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</si>
  <si>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</si>
  <si>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</si>
  <si>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</si>
  <si>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</si>
  <si>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</si>
  <si>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</si>
  <si>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</si>
  <si>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</si>
  <si>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</si>
  <si>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</si>
  <si>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</si>
  <si>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</si>
  <si>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</si>
  <si>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</si>
  <si>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</si>
  <si>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</si>
  <si>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</si>
  <si>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</si>
  <si>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</si>
  <si>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</si>
  <si>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</si>
  <si>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</si>
  <si>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</si>
  <si>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</si>
  <si>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</si>
  <si>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</si>
  <si>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</si>
  <si>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</si>
  <si>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</si>
  <si>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</si>
  <si>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</si>
  <si>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</si>
  <si>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</si>
  <si>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</si>
  <si>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</si>
  <si>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</si>
  <si>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</si>
  <si>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</si>
  <si>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</si>
  <si>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</si>
  <si>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</si>
  <si>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</si>
  <si>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</si>
  <si>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</si>
  <si>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</si>
  <si>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</si>
  <si>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</si>
  <si>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</si>
  <si>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</si>
  <si>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</si>
  <si>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</si>
  <si>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</si>
  <si>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</si>
  <si>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</si>
  <si>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</si>
  <si>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</si>
  <si>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</si>
  <si>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</si>
  <si>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</si>
  <si>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</si>
  <si>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</si>
  <si>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</si>
  <si>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</si>
  <si>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</si>
  <si>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</si>
  <si>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</si>
  <si>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</si>
  <si>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</si>
  <si>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</si>
  <si>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</si>
  <si>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</si>
  <si>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</si>
  <si>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</si>
  <si>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</si>
  <si>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</si>
  <si>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</si>
  <si>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</si>
  <si>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</si>
  <si>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</si>
  <si>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</si>
  <si>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</si>
  <si>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</si>
  <si>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</si>
  <si>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</si>
  <si>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</si>
  <si>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</si>
  <si>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</si>
  <si>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</si>
  <si>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</si>
  <si>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</si>
  <si>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</si>
  <si>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</si>
  <si>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</si>
  <si>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</si>
  <si>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</si>
  <si>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</si>
  <si>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</si>
  <si>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</si>
  <si>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</si>
  <si>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</si>
  <si>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</si>
  <si>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</si>
  <si>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</si>
  <si>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</si>
  <si>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</si>
  <si>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</si>
  <si>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</si>
  <si>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</si>
  <si>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</si>
  <si>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</si>
  <si>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</si>
  <si>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</si>
  <si>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</si>
  <si>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</si>
  <si>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</si>
  <si>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</si>
  <si>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</si>
  <si>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</si>
  <si>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</si>
  <si>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</si>
  <si>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</si>
  <si>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</si>
  <si>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</si>
  <si>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</si>
  <si>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</si>
  <si>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</si>
  <si>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</si>
  <si>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</si>
  <si>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</si>
  <si>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</si>
  <si>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</si>
  <si>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</si>
  <si>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</si>
  <si>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</si>
  <si>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</si>
  <si>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</si>
  <si>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</si>
  <si>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</si>
  <si>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</si>
  <si>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</si>
  <si>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</si>
  <si>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</si>
  <si>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</si>
  <si>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</si>
  <si>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</si>
  <si>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</si>
  <si>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</si>
  <si>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</si>
  <si>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</si>
  <si>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</si>
  <si>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</si>
  <si>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</si>
  <si>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</si>
  <si>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</si>
  <si>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</si>
  <si>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</si>
  <si>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</si>
  <si>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</si>
  <si>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</si>
  <si>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</si>
  <si>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</si>
  <si>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</si>
  <si>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</si>
  <si>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</si>
  <si>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</si>
  <si>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</si>
  <si>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</si>
  <si>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</si>
  <si>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</si>
  <si>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</si>
  <si>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</si>
  <si>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</si>
  <si>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</si>
  <si>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</si>
  <si>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</si>
  <si>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</si>
  <si>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</si>
  <si>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</si>
  <si>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</si>
  <si>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</si>
  <si>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</si>
  <si>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</si>
  <si>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</si>
  <si>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</si>
  <si>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</si>
  <si>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</si>
  <si>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</si>
  <si>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</si>
  <si>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</si>
  <si>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</si>
  <si>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</si>
  <si>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</si>
  <si>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</si>
  <si>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</si>
  <si>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</si>
  <si>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</si>
  <si>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</si>
  <si>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</si>
  <si>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</si>
  <si>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</si>
  <si>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</si>
  <si>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</si>
  <si>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</si>
  <si>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</si>
  <si>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</si>
  <si>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</si>
  <si>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</si>
  <si>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</si>
  <si>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</si>
  <si>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</si>
  <si>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</si>
  <si>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</si>
  <si>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</si>
  <si>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</si>
  <si>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</si>
  <si>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</si>
  <si>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</si>
  <si>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</si>
  <si>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</si>
  <si>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</si>
  <si>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</si>
  <si>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</si>
  <si>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</si>
  <si>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</si>
  <si>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</si>
  <si>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</si>
  <si>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</si>
  <si>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</si>
  <si>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</si>
  <si>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</si>
  <si>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</si>
  <si>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</si>
  <si>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</si>
  <si>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</si>
  <si>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</si>
  <si>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</si>
  <si>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</si>
  <si>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</si>
  <si>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</si>
  <si>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</si>
  <si>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</si>
  <si>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</si>
  <si>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</si>
  <si>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</si>
  <si>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</si>
  <si>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</si>
  <si>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</si>
  <si>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</si>
  <si>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</si>
  <si>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</si>
  <si>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</si>
  <si>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</si>
  <si>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</si>
  <si>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</si>
  <si>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</si>
  <si>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</si>
  <si>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</si>
  <si>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</si>
  <si>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</si>
  <si>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</si>
  <si>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</si>
  <si>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</si>
  <si>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</si>
  <si>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</si>
  <si>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</si>
  <si>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</si>
  <si>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</si>
  <si>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</si>
  <si>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</si>
  <si>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</si>
  <si>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</si>
  <si>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</si>
  <si>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</si>
  <si>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</si>
  <si>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</si>
  <si>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</si>
  <si>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</si>
  <si>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</si>
  <si>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</si>
  <si>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</si>
  <si>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</si>
  <si>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</si>
  <si>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</si>
  <si>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</si>
  <si>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</si>
  <si>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</si>
  <si>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</si>
  <si>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</si>
  <si>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</si>
  <si>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</si>
  <si>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</si>
  <si>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</si>
  <si>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</si>
  <si>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</si>
  <si>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</si>
  <si>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</si>
  <si>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</si>
  <si>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</si>
  <si>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</si>
  <si>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</si>
  <si>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</si>
  <si>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</si>
  <si>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</si>
  <si>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</si>
  <si>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</si>
  <si>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</si>
  <si>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</si>
  <si>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</si>
  <si>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</si>
  <si>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</si>
  <si>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</si>
  <si>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</si>
  <si>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</si>
  <si>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</si>
  <si>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</si>
  <si>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</si>
  <si>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</si>
  <si>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</si>
  <si>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</si>
  <si>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</si>
  <si>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</si>
  <si>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</si>
  <si>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</si>
  <si>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</si>
  <si>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</si>
  <si>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</si>
  <si>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</si>
  <si>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</si>
  <si>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</si>
  <si>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</si>
  <si>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</si>
  <si>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</si>
  <si>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</si>
  <si>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</si>
  <si>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</si>
  <si>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</si>
  <si>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</si>
  <si>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</si>
  <si>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</si>
  <si>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</si>
  <si>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</si>
  <si>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</si>
  <si>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</si>
  <si>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</si>
  <si>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</si>
  <si>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</si>
  <si>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</si>
  <si>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</si>
  <si>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</si>
  <si>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</si>
  <si>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</si>
  <si>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</si>
  <si>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</si>
  <si>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</si>
  <si>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</si>
  <si>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</si>
  <si>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</si>
  <si>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</si>
  <si>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</si>
  <si>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</si>
  <si>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</si>
  <si>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</si>
  <si>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</si>
  <si>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</si>
  <si>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</si>
  <si>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</si>
  <si>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</si>
  <si>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</si>
  <si>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</si>
  <si>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</si>
  <si>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</si>
  <si>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</si>
  <si>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</si>
  <si>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</si>
  <si>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</si>
  <si>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</si>
  <si>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</si>
  <si>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</si>
  <si>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</si>
  <si>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</si>
  <si>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</si>
  <si>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</si>
  <si>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</si>
  <si>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</si>
  <si>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</si>
  <si>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</si>
  <si>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</si>
  <si>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</si>
  <si>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</si>
  <si>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</si>
  <si>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</si>
  <si>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</si>
  <si>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</si>
  <si>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</si>
  <si>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</si>
  <si>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</si>
  <si>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</si>
  <si>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</si>
  <si>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</si>
  <si>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</si>
  <si>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</si>
  <si>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</si>
  <si>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</si>
  <si>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</si>
  <si>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</si>
  <si>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</si>
  <si>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</si>
  <si>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</si>
  <si>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</si>
  <si>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</si>
  <si>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</si>
  <si>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</si>
  <si>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</si>
  <si>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</si>
  <si>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</si>
  <si>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</si>
  <si>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</si>
  <si>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</si>
  <si>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</si>
  <si>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</si>
  <si>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</si>
  <si>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</si>
  <si>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</si>
  <si>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</si>
  <si>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</si>
  <si>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</si>
  <si>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</si>
  <si>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</si>
  <si>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</si>
  <si>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</si>
  <si>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</si>
  <si>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</si>
  <si>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</si>
  <si>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</si>
  <si>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</si>
  <si>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</si>
  <si>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</si>
  <si>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</si>
  <si>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</si>
  <si>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</si>
  <si>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</si>
  <si>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</si>
  <si>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</si>
  <si>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</si>
  <si>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</si>
  <si>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</si>
  <si>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</si>
  <si>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</si>
  <si>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</si>
  <si>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</si>
  <si>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</si>
  <si>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</si>
  <si>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</si>
  <si>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</si>
  <si>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</si>
  <si>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</si>
  <si>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</si>
  <si>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</si>
  <si>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</si>
  <si>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</si>
  <si>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</si>
  <si>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</si>
  <si>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</si>
  <si>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</si>
  <si>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</si>
  <si>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</si>
  <si>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</si>
  <si>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</si>
  <si>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</si>
  <si>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</si>
  <si>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</si>
  <si>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</si>
  <si>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</si>
  <si>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</si>
  <si>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</si>
  <si>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</si>
  <si>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</si>
  <si>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</si>
  <si>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</si>
  <si>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</si>
  <si>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</si>
  <si>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</si>
  <si>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</si>
  <si>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</si>
  <si>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</si>
  <si>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</si>
  <si>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</si>
  <si>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</si>
  <si>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</si>
  <si>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</si>
  <si>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</si>
  <si>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</si>
  <si>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</si>
  <si>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</si>
  <si>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</si>
  <si>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</si>
  <si>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</si>
  <si>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</si>
  <si>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</si>
  <si>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</si>
  <si>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</si>
  <si>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</si>
  <si>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</si>
  <si>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</si>
  <si>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</si>
  <si>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</si>
  <si>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</si>
  <si>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</si>
  <si>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</si>
  <si>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</si>
  <si>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</si>
  <si>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</si>
  <si>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</si>
  <si>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</si>
  <si>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</si>
  <si>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</si>
  <si>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</si>
  <si>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</si>
  <si>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</si>
  <si>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</si>
  <si>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</si>
  <si>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</si>
  <si>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</si>
  <si>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</si>
  <si>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</si>
  <si>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</si>
  <si>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</si>
  <si>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</si>
  <si>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</si>
  <si>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</si>
  <si>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</si>
  <si>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</si>
  <si>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</si>
  <si>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</si>
  <si>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</si>
  <si>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</si>
  <si>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</si>
  <si>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</si>
  <si>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</si>
  <si>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</si>
  <si>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</si>
  <si>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</si>
  <si>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</si>
  <si>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</si>
  <si>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</si>
  <si>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</si>
  <si>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</si>
  <si>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</si>
  <si>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</si>
  <si>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</si>
  <si>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</si>
  <si>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</si>
  <si>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</si>
  <si>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</si>
  <si>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</si>
  <si>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</si>
  <si>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</si>
  <si>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</si>
  <si>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</si>
  <si>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</si>
  <si>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</si>
  <si>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</si>
  <si>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</si>
  <si>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</si>
  <si>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</si>
  <si>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</si>
  <si>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</si>
  <si>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</si>
  <si>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</si>
  <si>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</si>
  <si>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</si>
  <si>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</si>
  <si>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</si>
  <si>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</si>
  <si>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</si>
  <si>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</si>
  <si>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</si>
  <si>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</si>
  <si>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</si>
  <si>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</si>
  <si>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</si>
  <si>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</si>
  <si>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</si>
  <si>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</si>
  <si>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</si>
  <si>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</si>
  <si>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</si>
  <si>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</si>
  <si>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</si>
  <si>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</si>
  <si>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</si>
  <si>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</si>
  <si>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</si>
  <si>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</si>
  <si>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</si>
  <si>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</si>
  <si>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</si>
  <si>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</si>
  <si>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</si>
  <si>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</si>
  <si>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</si>
  <si>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</si>
  <si>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</si>
  <si>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</si>
  <si>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</si>
  <si>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</si>
  <si>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</si>
  <si>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</si>
  <si>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</si>
  <si>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</si>
  <si>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</si>
  <si>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</si>
  <si>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</si>
  <si>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</si>
  <si>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</si>
  <si>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</si>
  <si>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</si>
  <si>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</si>
  <si>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</si>
  <si>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</si>
  <si>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</si>
  <si>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</si>
  <si>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</si>
  <si>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</si>
  <si>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</si>
  <si>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</si>
  <si>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</si>
  <si>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</si>
  <si>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</si>
  <si>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</si>
  <si>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</si>
  <si>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</si>
  <si>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</si>
  <si>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</si>
  <si>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</si>
  <si>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</si>
  <si>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</si>
  <si>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</si>
  <si>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</si>
  <si>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</si>
  <si>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</si>
  <si>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</si>
  <si>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</si>
  <si>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</si>
  <si>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</si>
  <si>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</si>
  <si>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</si>
  <si>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</si>
  <si>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</si>
  <si>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</si>
  <si>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</si>
  <si>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</si>
  <si>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</si>
  <si>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</si>
  <si>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</si>
  <si>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</si>
  <si>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</si>
  <si>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</si>
  <si>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</si>
  <si>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</si>
  <si>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</si>
  <si>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</si>
  <si>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</si>
  <si>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</si>
  <si>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</si>
  <si>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</si>
  <si>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</si>
  <si>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</si>
  <si>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</si>
  <si>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</si>
  <si>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</si>
  <si>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</si>
  <si>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</si>
  <si>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</si>
  <si>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</si>
  <si>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</si>
  <si>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</si>
  <si>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</si>
  <si>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</si>
  <si>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</si>
  <si>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</si>
  <si>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</si>
  <si>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</si>
  <si>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</si>
  <si>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</si>
  <si>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</si>
  <si>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</si>
  <si>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</si>
  <si>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</si>
  <si>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</si>
  <si>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</si>
  <si>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</si>
  <si>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</si>
  <si>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</si>
  <si>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</si>
  <si>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</si>
  <si>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</si>
  <si>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</si>
  <si>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</si>
  <si>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</si>
  <si>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</si>
  <si>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</si>
  <si>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</si>
  <si>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</si>
  <si>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</si>
  <si>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</si>
  <si>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</si>
  <si>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</si>
  <si>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</si>
  <si>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</si>
  <si>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</si>
  <si>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</si>
  <si>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</si>
  <si>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</si>
  <si>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</si>
  <si>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</si>
  <si>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</si>
  <si>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</si>
  <si>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</si>
  <si>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</si>
  <si>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</si>
  <si>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</si>
  <si>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</si>
  <si>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</si>
  <si>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</si>
  <si>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</si>
  <si>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</si>
  <si>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</si>
  <si>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</si>
  <si>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</si>
  <si>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</si>
  <si>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</si>
  <si>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</si>
  <si>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</si>
  <si>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</si>
  <si>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</si>
  <si>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</si>
  <si>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</si>
  <si>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</si>
  <si>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</si>
  <si>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</si>
  <si>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</si>
  <si>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</si>
  <si>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</si>
  <si>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</si>
  <si>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</si>
  <si>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</si>
  <si>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</si>
  <si>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</si>
  <si>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</si>
  <si>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</si>
  <si>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</si>
  <si>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</si>
  <si>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</si>
  <si>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</si>
  <si>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</si>
  <si>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</si>
  <si>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</si>
  <si>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</si>
  <si>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</si>
  <si>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</si>
  <si>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</si>
  <si>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</si>
  <si>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</si>
  <si>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</si>
  <si>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</si>
  <si>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</si>
  <si>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</si>
  <si>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</si>
  <si>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</si>
  <si>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</si>
  <si>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</si>
  <si>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</si>
  <si>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</si>
  <si>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</si>
  <si>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</si>
  <si>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</si>
  <si>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</si>
  <si>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</si>
  <si>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</si>
  <si>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</si>
  <si>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</si>
  <si>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</si>
  <si>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</si>
  <si>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</si>
  <si>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</si>
  <si>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</si>
  <si>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</si>
  <si>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</si>
  <si>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</si>
  <si>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</si>
  <si>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</si>
  <si>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</si>
  <si>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</si>
  <si>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</si>
  <si>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</si>
  <si>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</si>
  <si>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</si>
  <si>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</si>
  <si>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</si>
  <si>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</si>
  <si>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</si>
  <si>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</si>
  <si>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</si>
  <si>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</si>
  <si>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</si>
  <si>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</si>
  <si>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</si>
  <si>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</si>
  <si>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</si>
  <si>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</si>
  <si>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</si>
  <si>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</si>
  <si>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</si>
  <si>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</si>
  <si>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</si>
  <si>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</si>
  <si>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</si>
  <si>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</si>
  <si>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</si>
  <si>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</si>
  <si>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</si>
  <si>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</si>
  <si>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</si>
  <si>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</si>
  <si>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</si>
  <si>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</si>
  <si>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</si>
  <si>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</si>
  <si>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</si>
  <si>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</si>
  <si>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</si>
  <si>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</si>
  <si>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</si>
  <si>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</si>
  <si>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</si>
  <si>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</si>
  <si>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</si>
  <si>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</si>
  <si>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</si>
  <si>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</si>
  <si>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</si>
  <si>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</si>
  <si>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</si>
  <si>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</si>
  <si>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</si>
  <si>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</si>
  <si>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</si>
  <si>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</si>
  <si>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</si>
  <si>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</si>
  <si>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</si>
  <si>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</si>
  <si>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</si>
  <si>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</si>
  <si>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</si>
  <si>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</si>
  <si>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</si>
  <si>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</si>
  <si>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</si>
  <si>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</si>
  <si>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</si>
  <si>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</si>
  <si>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</si>
  <si>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</si>
  <si>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</si>
  <si>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</si>
  <si>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</si>
  <si>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</si>
  <si>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</si>
  <si>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</si>
  <si>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</si>
  <si>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</si>
  <si>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</si>
  <si>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</si>
  <si>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</si>
  <si>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</si>
  <si>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</si>
  <si>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</si>
  <si>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</si>
  <si>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</si>
  <si>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</si>
  <si>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</si>
  <si>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</si>
  <si>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</si>
  <si>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</si>
  <si>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</si>
  <si>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</si>
  <si>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</si>
  <si>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</si>
  <si>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</si>
  <si>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</si>
  <si>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</si>
  <si>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</si>
  <si>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</si>
  <si>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</si>
  <si>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</si>
  <si>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</si>
  <si>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</si>
  <si>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</si>
  <si>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</si>
  <si>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</si>
  <si>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</si>
  <si>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</si>
  <si>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</si>
  <si>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</si>
  <si>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</si>
  <si>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</si>
  <si>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</si>
  <si>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</si>
  <si>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</si>
  <si>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</si>
  <si>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</si>
  <si>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</si>
  <si>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</si>
  <si>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</si>
  <si>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</si>
  <si>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</si>
  <si>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</si>
  <si>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</si>
  <si>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</si>
  <si>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</si>
  <si>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</si>
  <si>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</si>
  <si>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</si>
  <si>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</si>
  <si>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</si>
  <si>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</si>
  <si>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</si>
  <si>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</si>
  <si>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</si>
  <si>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</si>
  <si>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</si>
  <si>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</si>
  <si>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</si>
  <si>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</si>
  <si>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</si>
  <si>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</si>
  <si>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</si>
  <si>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</si>
  <si>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</si>
  <si>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</si>
  <si>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</si>
  <si>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</si>
  <si>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</si>
  <si>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</si>
  <si>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</si>
  <si>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</si>
  <si>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</si>
  <si>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</si>
  <si>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</si>
  <si>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</si>
  <si>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</si>
  <si>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</si>
  <si>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</si>
  <si>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</si>
  <si>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</si>
  <si>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</si>
  <si>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</si>
  <si>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</si>
  <si>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</si>
  <si>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</si>
  <si>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</si>
  <si>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</si>
  <si>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</si>
  <si>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</si>
  <si>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</si>
  <si>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</si>
  <si>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</si>
  <si>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</si>
  <si>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</si>
  <si>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</si>
  <si>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</si>
  <si>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</si>
  <si>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</si>
  <si>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</si>
  <si>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</si>
  <si>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</si>
  <si>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</si>
  <si>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</si>
  <si>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</si>
  <si>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</si>
  <si>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</si>
  <si>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</si>
  <si>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</si>
  <si>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</si>
  <si>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</si>
  <si>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</si>
  <si>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</si>
  <si>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</si>
  <si>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</si>
  <si>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</si>
  <si>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</si>
  <si>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</si>
  <si>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</si>
  <si>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</si>
  <si>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</si>
  <si>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</si>
  <si>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</si>
  <si>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</si>
  <si>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</si>
  <si>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</si>
  <si>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</si>
  <si>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</si>
  <si>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</si>
  <si>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</si>
  <si>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</si>
  <si>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</si>
  <si>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</si>
  <si>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</si>
  <si>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</si>
  <si>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</si>
  <si>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</si>
  <si>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</si>
  <si>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</si>
  <si>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</si>
  <si>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</si>
  <si>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</si>
  <si>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</si>
  <si>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</si>
  <si>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</si>
  <si>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</si>
  <si>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</si>
  <si>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</si>
  <si>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</si>
  <si>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</si>
  <si>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</si>
  <si>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</si>
  <si>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</si>
  <si>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</si>
  <si>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</si>
  <si>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</si>
  <si>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</si>
  <si>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</si>
  <si>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</si>
  <si>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</si>
  <si>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</si>
  <si>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</si>
  <si>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</si>
  <si>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</si>
  <si>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</si>
  <si>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</si>
  <si>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</si>
  <si>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</si>
  <si>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</si>
  <si>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</si>
  <si>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</si>
  <si>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</si>
  <si>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</si>
  <si>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</si>
  <si>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</si>
  <si>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</si>
  <si>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</si>
  <si>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</si>
  <si>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</si>
  <si>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</si>
  <si>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</si>
  <si>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</si>
  <si>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</si>
  <si>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</si>
  <si>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</si>
  <si>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</si>
  <si>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</si>
  <si>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</si>
  <si>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</si>
  <si>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</si>
  <si>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</si>
  <si>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</si>
  <si>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</si>
  <si>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</si>
  <si>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</si>
  <si>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</si>
  <si>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</si>
  <si>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</si>
  <si>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</si>
  <si>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</si>
  <si>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</si>
  <si>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</si>
  <si>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</si>
  <si>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</si>
  <si>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</si>
  <si>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</si>
  <si>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</si>
  <si>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</si>
  <si>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</si>
  <si>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</si>
  <si>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</si>
  <si>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</si>
  <si>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</si>
  <si>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</si>
  <si>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</si>
  <si>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</si>
  <si>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</si>
  <si>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</si>
  <si>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</si>
  <si>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</si>
  <si>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</si>
  <si>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</si>
  <si>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</si>
  <si>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</si>
  <si>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</si>
  <si>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</si>
  <si>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</si>
  <si>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</si>
  <si>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</si>
  <si>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</si>
  <si>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</si>
  <si>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</si>
  <si>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</si>
  <si>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</si>
  <si>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</si>
  <si>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</si>
  <si>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</si>
  <si>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</si>
  <si>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</si>
  <si>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</si>
  <si>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</si>
  <si>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</si>
  <si>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</si>
  <si>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</si>
  <si>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</si>
  <si>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</si>
  <si>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</si>
  <si>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</si>
  <si>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</si>
  <si>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</si>
  <si>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</si>
  <si>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</si>
  <si>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</si>
  <si>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</si>
  <si>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</si>
  <si>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</si>
  <si>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</si>
  <si>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</si>
  <si>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</si>
  <si>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</si>
  <si>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</si>
  <si>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</si>
  <si>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</si>
  <si>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</si>
  <si>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</si>
  <si>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</si>
  <si>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</si>
  <si>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</si>
  <si>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</si>
  <si>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</si>
  <si>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</si>
  <si>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</si>
  <si>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</si>
  <si>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</si>
  <si>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</si>
  <si>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</si>
  <si>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</si>
  <si>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</si>
  <si>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</si>
  <si>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</si>
  <si>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</si>
  <si>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</si>
  <si>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</si>
  <si>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</si>
  <si>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</si>
  <si>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</si>
  <si>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</si>
  <si>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</si>
  <si>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</si>
  <si>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</si>
  <si>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</si>
  <si>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</si>
  <si>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</si>
  <si>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</si>
  <si>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</si>
  <si>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</si>
  <si>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</si>
  <si>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</si>
  <si>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</si>
  <si>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</si>
  <si>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</si>
  <si>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</si>
  <si>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</si>
  <si>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</si>
  <si>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</si>
  <si>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</si>
  <si>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</si>
  <si>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</si>
  <si>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</si>
  <si>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</si>
  <si>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</si>
  <si>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</si>
  <si>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</si>
  <si>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</si>
  <si>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</si>
  <si>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</si>
  <si>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</si>
  <si>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</si>
  <si>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</si>
  <si>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</si>
  <si>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</si>
  <si>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</si>
  <si>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</si>
  <si>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</si>
  <si>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</si>
  <si>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</si>
  <si>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</si>
  <si>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</si>
  <si>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</si>
  <si>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</si>
  <si>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</si>
  <si>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</si>
  <si>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</si>
  <si>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</si>
  <si>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</si>
  <si>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</si>
  <si>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</si>
  <si>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</si>
  <si>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</si>
  <si>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</si>
  <si>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</si>
  <si>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</si>
  <si>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</si>
  <si>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</si>
  <si>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</si>
  <si>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</si>
  <si>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</si>
  <si>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</si>
  <si>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</si>
  <si>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</si>
  <si>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</si>
  <si>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</si>
  <si>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</si>
  <si>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</si>
  <si>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</si>
  <si>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</si>
  <si>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</si>
  <si>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</si>
  <si>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</si>
  <si>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</si>
  <si>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</si>
  <si>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</si>
  <si>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</si>
  <si>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</si>
  <si>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</si>
  <si>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</si>
  <si>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</si>
  <si>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</si>
  <si>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</si>
  <si>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</si>
  <si>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</si>
  <si>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</si>
  <si>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</si>
  <si>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</si>
  <si>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</si>
  <si>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</si>
  <si>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</si>
  <si>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</si>
  <si>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</si>
  <si>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</si>
  <si>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</si>
  <si>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</si>
  <si>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</si>
  <si>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</si>
  <si>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</si>
  <si>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</si>
  <si>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</si>
  <si>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</si>
  <si>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</si>
  <si>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</si>
  <si>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</si>
  <si>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</si>
  <si>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</si>
  <si>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</si>
  <si>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</si>
  <si>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</si>
  <si>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</si>
  <si>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</si>
  <si>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</si>
  <si>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</si>
  <si>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</si>
  <si>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</si>
  <si>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</si>
  <si>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</si>
  <si>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</si>
  <si>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</si>
  <si>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</si>
  <si>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</si>
  <si>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</si>
  <si>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</si>
  <si>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</si>
  <si>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</si>
  <si>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</si>
  <si>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</si>
  <si>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</si>
  <si>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</si>
  <si>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</si>
  <si>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</si>
  <si>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</si>
  <si>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</si>
  <si>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</si>
  <si>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</si>
  <si>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</si>
  <si>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</si>
  <si>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</si>
  <si>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</si>
  <si>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</si>
  <si>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</si>
  <si>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</si>
  <si>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</si>
  <si>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</si>
  <si>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</si>
  <si>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</si>
  <si>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</si>
  <si>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</si>
  <si>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</si>
  <si>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</si>
  <si>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</si>
  <si>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</si>
  <si>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</si>
  <si>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</si>
  <si>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</si>
  <si>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</si>
  <si>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</si>
  <si>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</si>
  <si>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</si>
  <si>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</si>
  <si>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</si>
  <si>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</si>
  <si>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</si>
  <si>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</si>
  <si>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</si>
  <si>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</si>
  <si>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</si>
  <si>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</si>
  <si>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</si>
  <si>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</si>
  <si>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</si>
  <si>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</si>
  <si>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</si>
  <si>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</si>
  <si>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</si>
  <si>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</si>
  <si>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</si>
  <si>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</si>
  <si>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</si>
  <si>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</si>
  <si>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</si>
  <si>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</si>
  <si>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</si>
  <si>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</si>
  <si>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</si>
  <si>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</si>
  <si>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</si>
  <si>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</si>
  <si>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</si>
  <si>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</si>
  <si>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</si>
  <si>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</si>
  <si>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</si>
  <si>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</si>
  <si>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</si>
  <si>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</si>
  <si>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</si>
  <si>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</si>
  <si>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</si>
  <si>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</si>
  <si>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</si>
  <si>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</si>
  <si>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</si>
  <si>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</si>
  <si>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</si>
  <si>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</si>
  <si>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</si>
  <si>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</si>
  <si>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</si>
  <si>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</si>
  <si>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</si>
  <si>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</si>
  <si>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</si>
  <si>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</si>
  <si>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</si>
  <si>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</si>
  <si>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</si>
  <si>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</si>
  <si>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</si>
  <si>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</si>
  <si>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</si>
  <si>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</si>
  <si>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</si>
  <si>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</si>
  <si>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</si>
  <si>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</si>
  <si>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</si>
  <si>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</si>
  <si>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</si>
  <si>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</si>
  <si>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</si>
  <si>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</si>
  <si>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</si>
  <si>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</si>
  <si>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</si>
  <si>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</si>
  <si>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</si>
  <si>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</si>
  <si>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</si>
  <si>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</si>
  <si>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</si>
  <si>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</si>
  <si>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</si>
  <si>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</si>
  <si>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</si>
  <si>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</si>
  <si>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</si>
  <si>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</si>
  <si>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</si>
  <si>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</si>
  <si>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</si>
  <si>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</si>
  <si>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</si>
  <si>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</si>
  <si>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</si>
  <si>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</si>
  <si>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</si>
  <si>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</si>
  <si>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</si>
  <si>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</si>
  <si>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</si>
  <si>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</si>
  <si>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</si>
  <si>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</si>
  <si>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</si>
  <si>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</si>
  <si>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</si>
  <si>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</si>
  <si>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</si>
  <si>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</si>
  <si>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</si>
  <si>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</si>
  <si>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</si>
  <si>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</si>
  <si>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</si>
  <si>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</si>
  <si>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</si>
  <si>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</si>
  <si>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</si>
  <si>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</si>
  <si>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</si>
  <si>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</si>
  <si>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</si>
  <si>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</si>
  <si>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</si>
  <si>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</si>
  <si>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</si>
  <si>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</si>
  <si>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</si>
  <si>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</si>
  <si>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</si>
  <si>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</si>
  <si>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</si>
  <si>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</si>
  <si>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</si>
  <si>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</si>
  <si>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</si>
  <si>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</si>
  <si>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</si>
  <si>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</si>
  <si>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</si>
  <si>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</si>
  <si>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</si>
  <si>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</si>
  <si>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</si>
  <si>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</si>
  <si>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</si>
  <si>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</si>
  <si>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</si>
  <si>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</si>
  <si>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</si>
  <si>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</si>
  <si>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</si>
  <si>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</si>
  <si>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</si>
  <si>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</si>
  <si>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</si>
  <si>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</si>
  <si>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</si>
  <si>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</si>
  <si>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</si>
  <si>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</si>
  <si>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</si>
  <si>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</si>
  <si>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</si>
  <si>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</si>
  <si>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</si>
  <si>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</si>
  <si>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</si>
  <si>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</si>
  <si>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</si>
  <si>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</si>
  <si>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</si>
  <si>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</si>
  <si>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</si>
  <si>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</si>
  <si>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</si>
  <si>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</si>
  <si>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</si>
  <si>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</si>
  <si>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</si>
  <si>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</si>
  <si>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</si>
  <si>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</si>
  <si>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</si>
  <si>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</si>
  <si>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</si>
  <si>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</si>
  <si>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</si>
  <si>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</si>
  <si>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</si>
  <si>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</si>
  <si>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</si>
  <si>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</si>
  <si>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</si>
  <si>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</si>
  <si>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</si>
  <si>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</si>
  <si>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</si>
  <si>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</si>
  <si>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</si>
  <si>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</si>
  <si>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</si>
  <si>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</si>
  <si>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</si>
  <si>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</si>
  <si>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</si>
  <si>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</si>
  <si>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</si>
  <si>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</si>
  <si>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</si>
  <si>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</si>
  <si>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</si>
  <si>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</si>
  <si>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</si>
  <si>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</si>
  <si>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</si>
  <si>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</si>
  <si>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</si>
  <si>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</si>
  <si>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</si>
  <si>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</si>
  <si>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</si>
  <si>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</si>
  <si>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</si>
  <si>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</si>
  <si>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</si>
  <si>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</si>
  <si>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</si>
  <si>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</si>
  <si>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</si>
  <si>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</si>
  <si>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</si>
  <si>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</si>
  <si>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</si>
  <si>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</si>
  <si>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</si>
  <si>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</si>
  <si>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</si>
  <si>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</si>
  <si>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</si>
  <si>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</si>
  <si>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</si>
  <si>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</si>
  <si>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</si>
  <si>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</si>
  <si>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</si>
  <si>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</si>
  <si>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</si>
  <si>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</si>
  <si>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</si>
  <si>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</si>
  <si>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</si>
  <si>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</si>
  <si>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</si>
  <si>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</si>
  <si>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</si>
  <si>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</si>
  <si>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</si>
  <si>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</si>
  <si>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</si>
  <si>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</si>
  <si>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</si>
  <si>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</si>
  <si>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</si>
  <si>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</si>
  <si>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</si>
  <si>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</si>
  <si>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</si>
  <si>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</si>
  <si>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</si>
  <si>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</si>
  <si>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</si>
  <si>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</si>
  <si>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</si>
  <si>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</si>
  <si>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</si>
  <si>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</si>
  <si>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</si>
  <si>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</si>
  <si>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</si>
  <si>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</si>
  <si>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</si>
  <si>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</si>
  <si>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</si>
  <si>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</si>
  <si>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</si>
  <si>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</si>
  <si>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</si>
  <si>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</si>
  <si>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</si>
  <si>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</si>
  <si>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</si>
  <si>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</si>
  <si>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</si>
  <si>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</si>
  <si>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</si>
  <si>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</si>
  <si>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</si>
  <si>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</si>
  <si>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</si>
  <si>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</si>
  <si>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</si>
  <si>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</si>
  <si>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</si>
  <si>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</si>
  <si>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</si>
  <si>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</si>
  <si>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</si>
  <si>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</si>
  <si>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</si>
  <si>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</si>
  <si>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</si>
  <si>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</si>
  <si>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</si>
  <si>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</si>
  <si>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</si>
  <si>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</si>
  <si>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</si>
  <si>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</si>
  <si>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</si>
  <si>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</si>
  <si>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</si>
  <si>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</si>
  <si>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</si>
  <si>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</si>
  <si>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</si>
  <si>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</si>
  <si>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</si>
  <si>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</si>
  <si>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</si>
  <si>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</si>
  <si>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</si>
  <si>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</si>
  <si>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</si>
  <si>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</si>
  <si>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</si>
  <si>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</si>
  <si>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</si>
  <si>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</si>
  <si>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</si>
  <si>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</si>
  <si>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</si>
  <si>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</si>
  <si>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</si>
  <si>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</si>
  <si>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</si>
  <si>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</si>
  <si>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</si>
  <si>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</si>
  <si>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</si>
  <si>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</si>
  <si>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</si>
  <si>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</si>
  <si>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</si>
  <si>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</si>
  <si>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</si>
  <si>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</si>
  <si>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</si>
  <si>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</si>
  <si>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</si>
  <si>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</si>
  <si>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</si>
  <si>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</si>
  <si>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</si>
  <si>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</si>
  <si>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</si>
  <si>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</si>
  <si>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</si>
  <si>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</si>
  <si>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</si>
  <si>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</si>
  <si>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</si>
  <si>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</si>
  <si>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</si>
  <si>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</si>
  <si>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</si>
  <si>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</si>
  <si>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</si>
  <si>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</si>
  <si>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</si>
  <si>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</si>
  <si>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</si>
  <si>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</si>
  <si>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</si>
  <si>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</si>
  <si>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</si>
  <si>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</si>
  <si>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</si>
  <si>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</si>
  <si>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</si>
  <si>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</si>
  <si>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</si>
  <si>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</si>
  <si>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</si>
  <si>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</si>
  <si>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</si>
  <si>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</si>
  <si>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</si>
  <si>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</si>
  <si>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</si>
  <si>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</si>
  <si>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</si>
  <si>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</si>
  <si>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</si>
  <si>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</si>
  <si>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</si>
  <si>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</si>
  <si>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</si>
  <si>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</si>
  <si>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</si>
  <si>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</si>
  <si>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</si>
  <si>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</si>
  <si>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</si>
  <si>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</si>
  <si>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</si>
  <si>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</si>
  <si>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</si>
  <si>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</si>
  <si>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</si>
  <si>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</si>
  <si>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</si>
  <si>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</si>
  <si>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</si>
  <si>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</si>
  <si>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</si>
  <si>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</si>
  <si>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</si>
  <si>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</si>
  <si>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</si>
  <si>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</si>
  <si>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</si>
  <si>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</si>
  <si>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</si>
  <si>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</si>
  <si>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</si>
  <si>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</si>
  <si>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</si>
  <si>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</si>
  <si>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</si>
  <si>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</si>
  <si>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</si>
  <si>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</si>
  <si>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</si>
  <si>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</si>
  <si>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</si>
  <si>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</si>
  <si>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</si>
  <si>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</si>
  <si>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</si>
  <si>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</si>
  <si>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</si>
  <si>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</si>
  <si>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</si>
  <si>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</si>
  <si>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</si>
  <si>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</si>
  <si>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</si>
  <si>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</si>
  <si>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</si>
  <si>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</si>
  <si>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</si>
  <si>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</si>
  <si>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</si>
  <si>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</si>
  <si>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</si>
  <si>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</si>
  <si>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</si>
  <si>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</si>
  <si>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</si>
  <si>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</si>
  <si>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</si>
  <si>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</si>
  <si>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</si>
  <si>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</si>
  <si>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</si>
  <si>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</si>
  <si>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</si>
  <si>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</si>
  <si>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</si>
  <si>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</si>
  <si>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</si>
  <si>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</si>
  <si>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</si>
  <si>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</si>
  <si>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</si>
  <si>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</si>
  <si>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</si>
  <si>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</si>
  <si>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</si>
  <si>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</si>
  <si>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</si>
  <si>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</si>
  <si>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</si>
  <si>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</si>
  <si>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</si>
  <si>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</si>
  <si>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</si>
  <si>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</si>
  <si>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</si>
  <si>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</si>
  <si>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</si>
  <si>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</si>
  <si>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</si>
  <si>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</si>
  <si>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</si>
  <si>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</si>
  <si>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</si>
  <si>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</si>
  <si>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</si>
  <si>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</si>
  <si>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</si>
  <si>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</si>
  <si>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</si>
  <si>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</si>
  <si>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</si>
  <si>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</si>
  <si>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</si>
  <si>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</si>
  <si>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</si>
  <si>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</si>
  <si>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</si>
  <si>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</si>
  <si>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</si>
  <si>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</si>
  <si>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</si>
  <si>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</si>
  <si>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</si>
  <si>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</si>
  <si>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</si>
  <si>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</si>
  <si>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</si>
  <si>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</si>
  <si>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</si>
  <si>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</si>
  <si>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</si>
  <si>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</si>
  <si>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</si>
  <si>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</si>
  <si>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</si>
  <si>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</si>
  <si>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</si>
  <si>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</si>
  <si>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</si>
  <si>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</si>
  <si>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</si>
  <si>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</si>
  <si>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</si>
  <si>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</si>
  <si>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</si>
  <si>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</si>
  <si>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</si>
  <si>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</si>
  <si>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</si>
  <si>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</si>
  <si>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</si>
  <si>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</si>
  <si>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</si>
  <si>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</si>
  <si>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</si>
  <si>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</si>
  <si>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</si>
  <si>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</si>
  <si>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</si>
  <si>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</si>
  <si>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</si>
  <si>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</si>
  <si>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</si>
  <si>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</si>
  <si>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</si>
  <si>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</si>
  <si>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</si>
  <si>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</si>
  <si>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</si>
  <si>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</si>
  <si>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</si>
  <si>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</si>
  <si>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</si>
  <si>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</si>
  <si>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</si>
  <si>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</si>
  <si>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</si>
  <si>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</si>
  <si>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</si>
  <si>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</si>
  <si>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</si>
  <si>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</si>
  <si>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</si>
  <si>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</si>
  <si>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</si>
  <si>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</si>
  <si>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</si>
  <si>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</si>
  <si>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</si>
  <si>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</si>
  <si>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</si>
  <si>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</si>
  <si>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</si>
  <si>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</si>
  <si>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</si>
  <si>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</si>
  <si>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</si>
  <si>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</si>
  <si>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</si>
  <si>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</si>
  <si>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</si>
  <si>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</si>
  <si>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</si>
  <si>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</si>
  <si>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</si>
  <si>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</si>
  <si>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</si>
  <si>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</si>
  <si>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</si>
  <si>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</si>
  <si>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</si>
  <si>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</si>
  <si>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</si>
  <si>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</si>
  <si>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</si>
  <si>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</si>
  <si>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</si>
  <si>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</si>
  <si>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</si>
  <si>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</si>
  <si>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</si>
  <si>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</si>
  <si>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</si>
  <si>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</si>
  <si>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</si>
  <si>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</si>
  <si>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</si>
  <si>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</si>
  <si>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</si>
  <si>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</si>
  <si>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</si>
  <si>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</si>
  <si>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</si>
  <si>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</si>
  <si>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</si>
  <si>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</si>
  <si>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</si>
  <si>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</si>
  <si>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</si>
  <si>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</si>
  <si>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</si>
  <si>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</si>
  <si>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</si>
  <si>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</si>
  <si>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</si>
  <si>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</si>
  <si>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</si>
  <si>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</si>
  <si>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</si>
  <si>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</si>
  <si>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</si>
  <si>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</si>
  <si>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</si>
  <si>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</si>
  <si>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</si>
  <si>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</si>
  <si>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</si>
  <si>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</si>
  <si>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</si>
  <si>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</si>
  <si>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</si>
  <si>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</si>
  <si>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</si>
  <si>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</si>
  <si>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</si>
  <si>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</si>
  <si>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</si>
  <si>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</si>
  <si>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</si>
  <si>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</si>
  <si>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</si>
  <si>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</si>
  <si>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</si>
  <si>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</si>
  <si>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</si>
  <si>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</si>
  <si>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</si>
  <si>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</si>
  <si>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</si>
  <si>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</si>
  <si>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</si>
  <si>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</si>
  <si>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</si>
  <si>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</si>
  <si>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</si>
  <si>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</si>
  <si>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</si>
  <si>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</si>
  <si>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</si>
  <si>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</si>
  <si>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</si>
  <si>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</si>
  <si>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</si>
  <si>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</si>
  <si>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</si>
  <si>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</si>
  <si>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</si>
  <si>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</si>
  <si>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</si>
  <si>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</si>
  <si>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</si>
  <si>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</si>
  <si>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</si>
  <si>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</si>
  <si>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</si>
  <si>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</si>
  <si>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</si>
  <si>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</si>
  <si>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</si>
  <si>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</si>
  <si>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</si>
  <si>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</si>
  <si>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</si>
  <si>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</si>
  <si>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</si>
  <si>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</si>
  <si>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</si>
  <si>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</si>
  <si>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</si>
  <si>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</si>
  <si>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</si>
  <si>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</si>
  <si>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</si>
  <si>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</si>
  <si>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</si>
  <si>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</si>
  <si>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</si>
  <si>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</si>
  <si>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</si>
  <si>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</si>
  <si>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</si>
  <si>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</si>
  <si>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</si>
  <si>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</si>
  <si>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</si>
  <si>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</si>
  <si>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</si>
  <si>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</si>
  <si>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</si>
  <si>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</si>
  <si>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</si>
  <si>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</si>
  <si>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</si>
  <si>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</si>
  <si>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</si>
  <si>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</si>
  <si>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</si>
  <si>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</si>
  <si>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</si>
  <si>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</si>
  <si>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</si>
  <si>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</si>
  <si>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</si>
  <si>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</si>
  <si>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</si>
  <si>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</si>
  <si>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</si>
  <si>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</si>
  <si>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</si>
  <si>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</si>
  <si>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</si>
  <si>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</si>
  <si>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</si>
  <si>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</si>
  <si>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</si>
  <si>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</si>
  <si>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</si>
  <si>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</si>
  <si>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</si>
  <si>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</si>
  <si>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</si>
  <si>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</si>
  <si>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</si>
  <si>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</si>
  <si>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</si>
  <si>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</si>
  <si>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</si>
  <si>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</si>
  <si>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</si>
  <si>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</si>
  <si>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</si>
  <si>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</si>
  <si>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</si>
  <si>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</si>
  <si>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</si>
  <si>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</si>
  <si>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</si>
  <si>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</si>
  <si>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</si>
  <si>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</si>
  <si>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</si>
  <si>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</si>
  <si>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</si>
  <si>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</si>
  <si>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</si>
  <si>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</si>
  <si>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</si>
  <si>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</si>
  <si>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</si>
  <si>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</si>
  <si>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</si>
  <si>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</si>
  <si>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</si>
  <si>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</si>
  <si>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</si>
  <si>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</si>
  <si>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</si>
  <si>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</si>
  <si>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</si>
  <si>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</si>
  <si>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</si>
  <si>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</si>
  <si>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</si>
  <si>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</si>
  <si>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</si>
  <si>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</si>
  <si>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</si>
  <si>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</si>
  <si>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</si>
  <si>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</si>
  <si>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</si>
  <si>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</si>
  <si>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</si>
  <si>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</si>
  <si>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</si>
  <si>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</si>
  <si>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</si>
  <si>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</si>
  <si>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</si>
  <si>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</si>
  <si>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</si>
  <si>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</si>
  <si>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</si>
  <si>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</si>
  <si>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</si>
  <si>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</si>
  <si>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</si>
  <si>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</si>
  <si>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</si>
  <si>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</si>
  <si>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</si>
  <si>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</si>
  <si>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</si>
  <si>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</si>
  <si>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</si>
  <si>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</si>
  <si>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</si>
  <si>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</si>
  <si>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</si>
  <si>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</si>
  <si>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</si>
  <si>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</si>
  <si>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</si>
  <si>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</si>
  <si>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</si>
  <si>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</si>
  <si>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</si>
  <si>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</si>
  <si>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</si>
  <si>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</si>
  <si>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</si>
  <si>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</si>
  <si>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</si>
  <si>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</si>
  <si>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</si>
  <si>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</si>
  <si>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</si>
  <si>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</si>
  <si>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</si>
  <si>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</si>
  <si>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</si>
  <si>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</si>
  <si>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</si>
  <si>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</si>
  <si>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</si>
  <si>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</si>
  <si>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</si>
  <si>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</si>
  <si>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</si>
  <si>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</si>
  <si>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</si>
  <si>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</si>
  <si>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</si>
  <si>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</si>
  <si>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</si>
  <si>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</si>
  <si>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</si>
  <si>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</si>
  <si>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</si>
  <si>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</si>
  <si>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</si>
  <si>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</si>
  <si>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</si>
  <si>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</si>
  <si>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</si>
  <si>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</si>
  <si>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</si>
  <si>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</si>
  <si>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</si>
  <si>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</si>
  <si>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</si>
  <si>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</si>
  <si>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</si>
  <si>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</si>
  <si>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</si>
  <si>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</si>
  <si>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</si>
  <si>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</si>
  <si>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</si>
  <si>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</si>
  <si>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</si>
  <si>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</si>
  <si>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</si>
  <si>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</si>
  <si>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</si>
  <si>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</si>
  <si>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</si>
  <si>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</si>
  <si>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</si>
  <si>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</si>
  <si>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</si>
  <si>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</si>
  <si>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</si>
  <si>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</si>
  <si>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</si>
  <si>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</si>
  <si>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</si>
  <si>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</si>
  <si>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</si>
  <si>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</si>
  <si>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</si>
  <si>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</si>
  <si>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</si>
  <si>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</si>
  <si>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</si>
  <si>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</si>
  <si>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</si>
  <si>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</si>
  <si>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</si>
  <si>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</si>
  <si>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</si>
  <si>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</si>
  <si>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</si>
  <si>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</si>
  <si>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</si>
  <si>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</si>
  <si>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</si>
  <si>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</si>
  <si>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</si>
  <si>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</si>
  <si>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</si>
  <si>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</si>
  <si>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</si>
  <si>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</si>
  <si>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</si>
  <si>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</si>
  <si>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</si>
  <si>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</si>
  <si>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</si>
  <si>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</si>
  <si>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</si>
  <si>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</si>
  <si>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</si>
  <si>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</si>
  <si>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</si>
  <si>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</si>
  <si>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</si>
  <si>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</si>
  <si>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</si>
  <si>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</si>
  <si>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</si>
  <si>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</si>
  <si>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</si>
  <si>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</si>
  <si>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</si>
  <si>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</si>
  <si>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</si>
  <si>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</si>
  <si>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</si>
  <si>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</si>
  <si>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</si>
  <si>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</si>
  <si>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</si>
  <si>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</si>
  <si>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</si>
  <si>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</si>
  <si>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</si>
  <si>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</si>
  <si>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</si>
  <si>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</si>
  <si>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</si>
  <si>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</si>
  <si>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</si>
  <si>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</si>
  <si>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</si>
  <si>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</si>
  <si>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</si>
  <si>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</si>
  <si>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</si>
  <si>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</si>
  <si>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</si>
  <si>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</si>
  <si>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</si>
  <si>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</si>
  <si>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</si>
  <si>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</si>
  <si>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</si>
  <si>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</si>
  <si>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</si>
  <si>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</si>
  <si>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</si>
  <si>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</si>
  <si>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</si>
  <si>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</si>
  <si>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</si>
  <si>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</si>
  <si>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</si>
  <si>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</si>
  <si>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</si>
  <si>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</si>
  <si>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</si>
  <si>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</si>
  <si>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</si>
  <si>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</si>
  <si>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</si>
  <si>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</si>
  <si>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</si>
  <si>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</si>
  <si>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</si>
  <si>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</si>
  <si>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</si>
  <si>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</si>
  <si>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</si>
  <si>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</si>
  <si>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</si>
  <si>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</si>
  <si>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</si>
  <si>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</si>
  <si>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</si>
  <si>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</si>
  <si>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</si>
  <si>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</si>
  <si>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</si>
  <si>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</si>
  <si>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</si>
  <si>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</si>
  <si>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</si>
  <si>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</si>
  <si>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</si>
  <si>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</si>
  <si>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</si>
  <si>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</si>
  <si>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</si>
  <si>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</si>
  <si>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</si>
  <si>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</si>
  <si>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</si>
  <si>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</si>
  <si>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</si>
  <si>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</si>
  <si>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</si>
  <si>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</si>
  <si>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</si>
  <si>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</si>
  <si>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</si>
  <si>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</si>
  <si>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</si>
  <si>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</si>
  <si>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</si>
  <si>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</si>
  <si>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</si>
  <si>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</si>
  <si>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</si>
  <si>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</si>
  <si>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</si>
  <si>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</si>
  <si>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</si>
  <si>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</si>
  <si>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</si>
  <si>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</si>
  <si>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</si>
  <si>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</si>
  <si>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</si>
  <si>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</si>
  <si>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</si>
  <si>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</si>
  <si>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</si>
  <si>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</si>
  <si>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</si>
  <si>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</si>
  <si>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</si>
  <si>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</si>
  <si>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</si>
  <si>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</si>
  <si>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</si>
  <si>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</si>
  <si>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</si>
  <si>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</si>
  <si>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</si>
  <si>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</si>
  <si>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</si>
  <si>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</si>
  <si>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</si>
  <si>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</si>
  <si>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</si>
  <si>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</si>
  <si>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</si>
  <si>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</si>
  <si>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</si>
  <si>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</si>
  <si>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</si>
  <si>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</si>
  <si>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</si>
  <si>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</si>
  <si>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</si>
  <si>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</si>
  <si>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</si>
  <si>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</si>
  <si>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</si>
  <si>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</si>
  <si>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</si>
  <si>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</si>
  <si>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</si>
  <si>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</si>
  <si>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</si>
  <si>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</si>
  <si>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</si>
  <si>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</si>
  <si>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</si>
  <si>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</si>
  <si>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</si>
  <si>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</si>
  <si>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</si>
  <si>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</si>
  <si>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</si>
  <si>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</si>
  <si>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</si>
  <si>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</si>
  <si>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</si>
  <si>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</si>
  <si>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</si>
  <si>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</si>
  <si>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</si>
  <si>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</si>
  <si>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</si>
  <si>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</si>
  <si>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</si>
  <si>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</si>
  <si>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</si>
  <si>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</si>
  <si>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</si>
  <si>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</si>
  <si>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</si>
  <si>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</si>
  <si>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</si>
  <si>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</si>
  <si>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</si>
  <si>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</si>
  <si>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</si>
  <si>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</si>
  <si>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</si>
  <si>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</si>
  <si>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</si>
  <si>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</si>
  <si>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</si>
  <si>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</si>
  <si>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</si>
  <si>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</si>
  <si>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</si>
  <si>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</si>
  <si>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</si>
  <si>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</si>
  <si>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</si>
  <si>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</si>
  <si>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</si>
  <si>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</si>
  <si>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</si>
  <si>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</si>
  <si>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</si>
  <si>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</si>
  <si>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</si>
  <si>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</si>
  <si>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</si>
  <si>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</si>
  <si>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</si>
  <si>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</si>
  <si>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</si>
  <si>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</si>
  <si>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</si>
  <si>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</si>
  <si>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</si>
  <si>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</si>
  <si>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</si>
  <si>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</si>
  <si>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</si>
  <si>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</si>
  <si>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</si>
  <si>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</si>
  <si>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</si>
  <si>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</si>
  <si>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</si>
  <si>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</si>
  <si>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</si>
  <si>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</si>
  <si>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</si>
  <si>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</si>
  <si>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</si>
  <si>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</si>
  <si>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</si>
  <si>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</si>
  <si>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</si>
  <si>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</si>
  <si>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</si>
  <si>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</si>
  <si>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</si>
  <si>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</si>
  <si>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</si>
  <si>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</si>
  <si>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</si>
  <si>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</si>
  <si>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</si>
  <si>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</si>
  <si>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</si>
  <si>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</si>
  <si>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</si>
  <si>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</si>
  <si>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</si>
  <si>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</si>
  <si>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</si>
  <si>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</si>
  <si>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</si>
  <si>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</si>
  <si>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</si>
  <si>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</si>
  <si>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</si>
  <si>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</si>
  <si>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</si>
  <si>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</si>
  <si>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</si>
  <si>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</si>
  <si>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</si>
  <si>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</si>
  <si>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</si>
  <si>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</si>
  <si>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</si>
  <si>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</si>
  <si>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</si>
  <si>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</si>
  <si>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</si>
  <si>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</si>
  <si>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</si>
  <si>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</si>
  <si>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</si>
  <si>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</si>
  <si>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</si>
  <si>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</si>
  <si>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</si>
  <si>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</si>
  <si>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</si>
  <si>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</si>
  <si>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</si>
  <si>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</si>
  <si>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</si>
  <si>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</si>
  <si>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</si>
  <si>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</si>
  <si>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</si>
  <si>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</si>
  <si>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</si>
  <si>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</si>
  <si>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</si>
  <si>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</si>
  <si>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</si>
  <si>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</si>
  <si>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</si>
  <si>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</si>
  <si>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</si>
  <si>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</si>
  <si>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</si>
  <si>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</si>
  <si>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</si>
  <si>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</si>
  <si>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</si>
  <si>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</si>
  <si>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</si>
  <si>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</si>
  <si>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</si>
  <si>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</si>
  <si>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</si>
  <si>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</si>
  <si>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</si>
  <si>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</si>
  <si>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</si>
  <si>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</si>
  <si>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</si>
  <si>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</si>
  <si>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</si>
  <si>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</si>
  <si>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</si>
  <si>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</si>
  <si>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</si>
  <si>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</si>
  <si>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</si>
  <si>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</si>
  <si>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</si>
  <si>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</si>
  <si>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</si>
  <si>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</si>
  <si>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</si>
  <si>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</si>
  <si>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</si>
  <si>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</si>
  <si>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</si>
  <si>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</si>
  <si>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</si>
  <si>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</si>
  <si>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</si>
  <si>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</si>
  <si>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</si>
  <si>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</si>
  <si>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</si>
  <si>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</si>
  <si>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</si>
  <si>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</si>
  <si>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</si>
  <si>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</si>
  <si>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</si>
  <si>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</si>
  <si>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</si>
  <si>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</si>
  <si>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</si>
  <si>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</si>
  <si>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</si>
  <si>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</si>
  <si>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</si>
  <si>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</si>
  <si>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</si>
  <si>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</si>
  <si>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</si>
  <si>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</si>
  <si>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</si>
  <si>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</si>
  <si>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</si>
  <si>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</si>
  <si>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</si>
  <si>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</si>
  <si>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</si>
  <si>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</si>
  <si>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</si>
  <si>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</si>
  <si>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</si>
  <si>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</si>
  <si>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</si>
  <si>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</si>
  <si>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</si>
  <si>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</si>
  <si>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</si>
  <si>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</si>
  <si>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</si>
  <si>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</si>
  <si>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</si>
  <si>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</si>
  <si>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</si>
  <si>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</si>
  <si>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</si>
  <si>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</si>
  <si>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</si>
  <si>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</si>
  <si>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</si>
  <si>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</si>
  <si>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</si>
  <si>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</si>
  <si>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</si>
  <si>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</si>
  <si>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</si>
  <si>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</si>
  <si>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</si>
  <si>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</si>
  <si>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</si>
  <si>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</si>
  <si>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</si>
  <si>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</si>
  <si>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</si>
  <si>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</si>
  <si>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</si>
  <si>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</si>
  <si>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</si>
  <si>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</si>
  <si>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</si>
  <si>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</si>
  <si>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</si>
  <si>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</si>
  <si>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</si>
  <si>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</si>
  <si>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</si>
  <si>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</si>
  <si>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</si>
  <si>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</si>
  <si>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</si>
  <si>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</si>
  <si>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</si>
  <si>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</si>
  <si>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</si>
  <si>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</si>
  <si>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</si>
  <si>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</si>
  <si>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</si>
  <si>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</si>
  <si>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</si>
  <si>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</si>
  <si>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</si>
  <si>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</si>
  <si>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</si>
  <si>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</si>
  <si>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</si>
  <si>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</si>
  <si>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</si>
  <si>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</si>
  <si>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</si>
  <si>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</si>
  <si>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</si>
  <si>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</si>
  <si>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</si>
  <si>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</si>
  <si>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</si>
  <si>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</si>
  <si>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</si>
  <si>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</si>
  <si>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</si>
  <si>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</si>
  <si>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</si>
  <si>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</si>
  <si>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</si>
  <si>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</si>
  <si>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</si>
  <si>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</si>
  <si>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</si>
  <si>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</si>
  <si>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</si>
  <si>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</si>
  <si>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</si>
  <si>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</si>
  <si>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</si>
  <si>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</si>
  <si>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</si>
  <si>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</si>
  <si>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</si>
  <si>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</si>
  <si>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</si>
  <si>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</si>
  <si>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</si>
  <si>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</si>
  <si>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</si>
  <si>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</si>
  <si>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</si>
  <si>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</si>
  <si>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</si>
  <si>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</si>
  <si>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</si>
  <si>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</si>
  <si>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</si>
  <si>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</si>
  <si>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</si>
  <si>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</si>
  <si>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</si>
  <si>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</si>
  <si>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</si>
  <si>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</si>
  <si>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</si>
  <si>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</si>
  <si>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</si>
  <si>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</si>
  <si>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</si>
  <si>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</si>
  <si>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</si>
  <si>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</si>
  <si>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</si>
  <si>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</si>
  <si>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</si>
  <si>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</si>
  <si>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</si>
  <si>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</si>
  <si>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</si>
  <si>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</si>
  <si>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</si>
  <si>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</si>
  <si>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</si>
  <si>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</si>
  <si>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</si>
  <si>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</si>
  <si>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</si>
  <si>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</si>
  <si>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</si>
  <si>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</si>
  <si>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</si>
  <si>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</si>
  <si>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</si>
  <si>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</si>
  <si>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</si>
  <si>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</si>
  <si>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</si>
  <si>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</si>
  <si>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</si>
  <si>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</si>
  <si>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</si>
  <si>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</si>
  <si>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</si>
  <si>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</si>
  <si>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</si>
  <si>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</si>
  <si>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</si>
  <si>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</si>
  <si>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</si>
  <si>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</si>
  <si>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</si>
  <si>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</si>
  <si>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</si>
  <si>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</si>
  <si>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</si>
  <si>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</si>
  <si>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</si>
  <si>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</si>
  <si>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</si>
  <si>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</si>
  <si>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</si>
  <si>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</si>
  <si>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</si>
  <si>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</si>
  <si>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</si>
  <si>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</si>
  <si>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</si>
  <si>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</si>
  <si>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</si>
  <si>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</si>
  <si>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</si>
  <si>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</si>
  <si>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</si>
  <si>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</si>
  <si>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</si>
  <si>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</si>
  <si>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</si>
  <si>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</si>
  <si>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</si>
  <si>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</si>
  <si>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</si>
  <si>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</si>
  <si>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</si>
  <si>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</si>
  <si>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</si>
  <si>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</si>
  <si>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</si>
  <si>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</si>
  <si>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</si>
  <si>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</si>
  <si>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</si>
  <si>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</si>
  <si>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</si>
  <si>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</si>
  <si>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</si>
  <si>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</si>
  <si>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</si>
  <si>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</si>
  <si>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</si>
  <si>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</si>
  <si>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</si>
  <si>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</si>
  <si>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</si>
  <si>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</si>
  <si>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</si>
  <si>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</si>
  <si>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</si>
  <si>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</si>
  <si>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</si>
  <si>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</si>
  <si>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</si>
  <si>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</si>
  <si>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</si>
  <si>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</si>
  <si>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</si>
  <si>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</si>
  <si>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</si>
  <si>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</si>
  <si>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</si>
  <si>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</si>
  <si>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</si>
  <si>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</si>
  <si>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</si>
  <si>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</si>
  <si>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</si>
  <si>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</si>
  <si>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</si>
  <si>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</si>
  <si>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</si>
  <si>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</si>
  <si>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</si>
  <si>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</si>
  <si>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</si>
  <si>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</si>
  <si>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</si>
  <si>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</si>
  <si>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</si>
  <si>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</si>
  <si>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</si>
  <si>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</si>
  <si>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</si>
  <si>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</si>
  <si>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</si>
  <si>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</si>
  <si>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</si>
  <si>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</si>
  <si>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</si>
  <si>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</si>
  <si>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</si>
  <si>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</si>
  <si>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</si>
  <si>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</si>
  <si>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</si>
  <si>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</si>
  <si>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</si>
  <si>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</si>
  <si>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</si>
  <si>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</si>
  <si>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</si>
  <si>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</si>
  <si>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</si>
  <si>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</si>
  <si>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</si>
  <si>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</si>
  <si>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</si>
  <si>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</si>
  <si>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</si>
  <si>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</si>
  <si>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</si>
  <si>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</si>
  <si>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</si>
  <si>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</si>
  <si>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</si>
  <si>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</si>
  <si>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</si>
  <si>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</si>
  <si>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</si>
  <si>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</si>
  <si>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</si>
  <si>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</si>
  <si>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</si>
  <si>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</si>
  <si>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</si>
  <si>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</si>
  <si>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</si>
  <si>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</si>
  <si>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</si>
  <si>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</si>
  <si>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</si>
  <si>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</si>
  <si>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</si>
  <si>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</si>
  <si>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</si>
  <si>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</si>
  <si>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</si>
  <si>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</si>
  <si>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</si>
  <si>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</si>
  <si>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</si>
  <si>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</si>
  <si>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</si>
  <si>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</si>
  <si>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</si>
  <si>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</si>
  <si>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</si>
  <si>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</si>
  <si>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</si>
  <si>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</si>
  <si>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</si>
  <si>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</si>
  <si>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</si>
  <si>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</si>
  <si>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</si>
  <si>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</si>
  <si>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</si>
  <si>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</si>
  <si>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</si>
  <si>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</si>
  <si>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</si>
  <si>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</si>
  <si>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</si>
  <si>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</si>
  <si>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</si>
  <si>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</si>
  <si>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</si>
  <si>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</si>
  <si>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</si>
  <si>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</si>
  <si>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</si>
  <si>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</si>
  <si>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</si>
  <si>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</si>
  <si>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</si>
  <si>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</si>
  <si>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</si>
  <si>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</si>
  <si>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</si>
  <si>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</si>
  <si>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</si>
  <si>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</si>
  <si>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</si>
  <si>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</si>
  <si>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</si>
  <si>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</si>
  <si>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</si>
  <si>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</si>
  <si>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</si>
  <si>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</si>
  <si>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</si>
  <si>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</si>
  <si>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</si>
  <si>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</si>
  <si>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</si>
  <si>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</si>
  <si>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</si>
  <si>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</si>
  <si>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</si>
  <si>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</si>
  <si>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</si>
  <si>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</si>
  <si>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</si>
  <si>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</si>
  <si>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</si>
  <si>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</si>
  <si>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</si>
  <si>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</si>
  <si>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</si>
  <si>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</si>
  <si>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</si>
  <si>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</si>
  <si>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</si>
  <si>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</si>
  <si>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</si>
  <si>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</si>
  <si>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</si>
  <si>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</si>
  <si>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</si>
  <si>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</si>
  <si>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</si>
  <si>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</si>
  <si>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</si>
  <si>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</si>
  <si>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</si>
  <si>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</si>
  <si>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</si>
  <si>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</si>
  <si>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</si>
  <si>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</si>
  <si>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</si>
  <si>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</si>
  <si>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</si>
  <si>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</si>
  <si>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</si>
  <si>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</si>
  <si>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</si>
  <si>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</si>
  <si>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</si>
  <si>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</si>
  <si>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</si>
  <si>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</si>
  <si>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</si>
  <si>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</si>
  <si>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</si>
  <si>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</si>
  <si>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</si>
  <si>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</si>
  <si>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</si>
  <si>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</si>
  <si>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</si>
  <si>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</si>
  <si>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</si>
  <si>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</si>
  <si>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</si>
  <si>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</si>
  <si>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</si>
  <si>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</si>
  <si>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</si>
  <si>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</si>
  <si>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</si>
  <si>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</si>
  <si>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</si>
  <si>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</si>
  <si>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</si>
  <si>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</si>
  <si>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</si>
  <si>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</si>
  <si>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</si>
  <si>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</si>
  <si>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</si>
  <si>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</si>
  <si>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</si>
  <si>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</si>
  <si>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</si>
  <si>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</si>
  <si>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</si>
  <si>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</si>
  <si>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</si>
  <si>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</si>
  <si>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</si>
  <si>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</si>
  <si>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</si>
  <si>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</si>
  <si>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</si>
  <si>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</si>
  <si>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</si>
  <si>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</si>
  <si>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</si>
  <si>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</si>
  <si>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</si>
  <si>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</si>
  <si>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</si>
  <si>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</si>
  <si>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</si>
  <si>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</si>
  <si>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</si>
  <si>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</si>
  <si>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</si>
  <si>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</si>
  <si>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</si>
  <si>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</si>
  <si>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</si>
  <si>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</si>
  <si>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</si>
  <si>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</si>
  <si>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</si>
  <si>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</si>
  <si>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</si>
  <si>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</si>
  <si>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</si>
  <si>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</si>
  <si>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</si>
  <si>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</si>
  <si>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</si>
  <si>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</si>
  <si>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</si>
  <si>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</si>
  <si>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</si>
  <si>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</si>
  <si>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</si>
  <si>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</si>
  <si>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</si>
  <si>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</si>
  <si>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</si>
  <si>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</si>
  <si>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</si>
  <si>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</si>
  <si>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</si>
  <si>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</si>
  <si>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</si>
  <si>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</si>
  <si>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</si>
  <si>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</si>
  <si>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</si>
  <si>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</si>
  <si>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</si>
  <si>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</si>
  <si>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</si>
  <si>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</si>
  <si>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</si>
  <si>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</si>
  <si>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</si>
  <si>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</si>
  <si>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</si>
  <si>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</si>
  <si>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</si>
  <si>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</si>
  <si>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</si>
  <si>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</si>
  <si>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</si>
  <si>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</si>
  <si>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</si>
  <si>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</si>
  <si>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</si>
  <si>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</si>
  <si>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</si>
  <si>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</si>
  <si>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</si>
  <si>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</si>
  <si>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</si>
  <si>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</si>
  <si>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</si>
  <si>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</si>
  <si>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</si>
  <si>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</si>
  <si>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</si>
  <si>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</si>
  <si>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</si>
  <si>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</si>
  <si>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</si>
  <si>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</si>
  <si>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</si>
  <si>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</si>
  <si>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</si>
  <si>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</si>
  <si>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</si>
  <si>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</si>
  <si>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</si>
  <si>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</si>
  <si>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</si>
  <si>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</si>
  <si>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</si>
  <si>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</si>
  <si>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</si>
  <si>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</si>
  <si>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</si>
  <si>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</si>
  <si>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</si>
  <si>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</si>
  <si>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</si>
  <si>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</si>
  <si>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</si>
  <si>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</si>
  <si>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</si>
  <si>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</si>
  <si>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</si>
  <si>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</si>
  <si>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</si>
  <si>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</si>
  <si>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</si>
  <si>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</si>
  <si>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</si>
  <si>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</si>
  <si>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</si>
  <si>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</si>
  <si>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</si>
  <si>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</si>
  <si>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</si>
  <si>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</si>
  <si>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</si>
  <si>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</si>
  <si>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</si>
  <si>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</si>
  <si>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</si>
  <si>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</si>
  <si>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</si>
  <si>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</si>
  <si>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</si>
  <si>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</si>
  <si>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</si>
  <si>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</si>
  <si>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</si>
  <si>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</si>
  <si>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</si>
  <si>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</si>
  <si>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</si>
  <si>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</si>
  <si>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</si>
  <si>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</si>
  <si>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</si>
  <si>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</si>
  <si>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</si>
  <si>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</si>
  <si>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</si>
  <si>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</si>
  <si>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</si>
  <si>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</si>
  <si>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</si>
  <si>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</si>
  <si>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</si>
  <si>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</si>
  <si>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</si>
  <si>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</si>
  <si>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</si>
  <si>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</si>
  <si>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</si>
  <si>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</si>
  <si>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</si>
  <si>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</si>
  <si>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</si>
  <si>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</si>
  <si>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</si>
  <si>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</si>
  <si>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</si>
  <si>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</si>
  <si>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</si>
  <si>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</si>
  <si>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</si>
  <si>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</si>
  <si>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</si>
  <si>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</si>
  <si>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</si>
  <si>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</si>
  <si>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</si>
  <si>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</si>
  <si>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</si>
  <si>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</si>
  <si>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</si>
  <si>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</si>
  <si>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</si>
  <si>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</si>
  <si>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</si>
  <si>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</si>
  <si>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</si>
  <si>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</si>
  <si>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</si>
  <si>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</si>
  <si>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</si>
  <si>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</si>
  <si>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</si>
  <si>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</si>
  <si>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</si>
  <si>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</si>
  <si>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</si>
  <si>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</si>
  <si>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</si>
  <si>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</si>
  <si>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</si>
  <si>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</si>
  <si>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</si>
  <si>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</si>
  <si>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</si>
  <si>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</si>
  <si>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</si>
  <si>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</si>
  <si>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</si>
  <si>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</si>
  <si>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</si>
  <si>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</si>
  <si>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</si>
  <si>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</si>
  <si>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</si>
  <si>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</si>
  <si>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</si>
  <si>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</si>
  <si>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</si>
  <si>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</si>
  <si>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</si>
  <si>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</si>
  <si>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</si>
  <si>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</si>
  <si>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</si>
  <si>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</si>
  <si>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</si>
  <si>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</si>
  <si>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</si>
  <si>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</si>
  <si>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</si>
  <si>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</si>
  <si>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</si>
  <si>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</si>
  <si>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</si>
  <si>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</si>
  <si>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</si>
  <si>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</si>
  <si>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</si>
  <si>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</si>
  <si>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</si>
  <si>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</si>
  <si>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</si>
  <si>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</si>
  <si>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</si>
  <si>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</si>
  <si>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</si>
  <si>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</si>
  <si>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</si>
  <si>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</si>
  <si>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</si>
  <si>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</si>
  <si>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</si>
  <si>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</si>
  <si>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</si>
  <si>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</si>
  <si>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</si>
  <si>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</si>
  <si>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</si>
  <si>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</si>
  <si>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</si>
  <si>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</si>
  <si>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</si>
  <si>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</si>
  <si>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</si>
  <si>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</si>
  <si>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</si>
  <si>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</si>
  <si>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</si>
  <si>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</si>
  <si>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</si>
  <si>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</si>
  <si>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</si>
  <si>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</si>
  <si>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</si>
  <si>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</si>
  <si>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</si>
  <si>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</si>
  <si>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</si>
  <si>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</si>
  <si>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</si>
  <si>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</si>
  <si>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</si>
  <si>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</si>
  <si>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</si>
  <si>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</si>
  <si>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</si>
  <si>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</si>
  <si>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</si>
  <si>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</si>
  <si>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</si>
  <si>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</si>
  <si>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</si>
  <si>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</si>
  <si>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</si>
  <si>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</si>
  <si>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</si>
  <si>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</si>
  <si>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</si>
  <si>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</si>
  <si>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</si>
  <si>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</si>
  <si>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</si>
  <si>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</si>
  <si>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</si>
  <si>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</si>
  <si>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</si>
  <si>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</si>
  <si>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</si>
  <si>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</si>
  <si>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</si>
  <si>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</si>
  <si>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</si>
  <si>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</si>
  <si>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</si>
  <si>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</si>
  <si>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</si>
  <si>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</si>
  <si>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</si>
  <si>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</si>
  <si>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</si>
  <si>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</si>
  <si>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</si>
  <si>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</si>
  <si>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</si>
  <si>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</si>
  <si>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</si>
  <si>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</si>
  <si>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</si>
  <si>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</si>
  <si>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</si>
  <si>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</si>
  <si>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</si>
  <si>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</si>
  <si>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</si>
  <si>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</si>
  <si>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</si>
  <si>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</si>
  <si>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</si>
  <si>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</si>
  <si>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</si>
  <si>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</si>
  <si>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</si>
  <si>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</si>
  <si>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</si>
  <si>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</si>
  <si>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</si>
  <si>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</si>
  <si>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</si>
  <si>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</si>
  <si>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</si>
  <si>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</si>
  <si>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</si>
  <si>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</si>
  <si>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</si>
  <si>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</si>
  <si>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</si>
  <si>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</si>
  <si>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</si>
  <si>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</si>
  <si>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</si>
  <si>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</si>
  <si>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</si>
  <si>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</si>
  <si>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</si>
  <si>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</si>
  <si>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</si>
  <si>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</si>
  <si>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</si>
  <si>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</si>
  <si>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</si>
  <si>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</si>
  <si>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</si>
  <si>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</si>
  <si>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</si>
  <si>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</si>
  <si>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</si>
  <si>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</si>
  <si>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</si>
  <si>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</si>
  <si>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</si>
  <si>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</si>
  <si>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</si>
  <si>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</si>
  <si>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</si>
  <si>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</si>
  <si>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</si>
  <si>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</si>
  <si>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</si>
  <si>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</si>
  <si>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</si>
  <si>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</si>
  <si>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</si>
  <si>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</si>
  <si>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</si>
  <si>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</si>
  <si>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</si>
  <si>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</si>
  <si>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</si>
  <si>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</si>
  <si>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</si>
  <si>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</si>
  <si>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</si>
  <si>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</si>
  <si>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</si>
  <si>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</si>
  <si>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</si>
  <si>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</si>
  <si>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</si>
  <si>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</si>
  <si>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</si>
  <si>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</si>
  <si>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</si>
  <si>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</si>
  <si>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</si>
  <si>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</si>
  <si>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</si>
  <si>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</si>
  <si>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</si>
  <si>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</si>
  <si>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</si>
  <si>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</si>
  <si>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</si>
  <si>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</si>
  <si>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</si>
  <si>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</si>
  <si>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</si>
  <si>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</si>
  <si>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</si>
  <si>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</si>
  <si>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</si>
  <si>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</si>
  <si>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</si>
  <si>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</si>
  <si>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</si>
  <si>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</si>
  <si>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</si>
  <si>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</si>
  <si>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</si>
  <si>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</si>
  <si>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</si>
  <si>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</si>
  <si>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</si>
  <si>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</si>
  <si>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</si>
  <si>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</si>
  <si>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</si>
  <si>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</si>
  <si>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</si>
  <si>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</si>
  <si>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</si>
  <si>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</si>
  <si>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</si>
  <si>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</si>
  <si>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</si>
  <si>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</si>
  <si>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</si>
  <si>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</si>
  <si>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</si>
  <si>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</si>
  <si>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</si>
  <si>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</si>
  <si>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</si>
  <si>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</si>
  <si>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</si>
  <si>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</si>
  <si>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</si>
  <si>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</si>
  <si>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</si>
  <si>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</si>
  <si>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</si>
  <si>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</si>
  <si>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</si>
  <si>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</si>
  <si>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</si>
  <si>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</si>
  <si>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</si>
  <si>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</si>
  <si>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</si>
  <si>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</si>
  <si>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</si>
  <si>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</si>
  <si>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</si>
  <si>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</si>
  <si>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</si>
  <si>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</si>
  <si>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</si>
  <si>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</si>
  <si>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</si>
  <si>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</si>
  <si>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</si>
  <si>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</si>
  <si>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</si>
  <si>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</si>
  <si>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</si>
  <si>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</si>
  <si>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</si>
  <si>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</si>
  <si>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</si>
  <si>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</si>
  <si>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</si>
  <si>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</si>
  <si>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</si>
  <si>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</si>
  <si>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</si>
  <si>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</si>
  <si>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</si>
  <si>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</si>
  <si>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</si>
  <si>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</si>
  <si>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</si>
  <si>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</si>
  <si>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</si>
  <si>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</si>
  <si>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</si>
  <si>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</si>
  <si>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</si>
  <si>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</si>
  <si>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</si>
  <si>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</si>
  <si>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</si>
  <si>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</si>
  <si>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</si>
  <si>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</si>
  <si>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</si>
  <si>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</si>
  <si>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</si>
  <si>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</si>
  <si>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</si>
  <si>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</si>
  <si>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</si>
  <si>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</si>
  <si>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</si>
  <si>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</si>
  <si>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</si>
  <si>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</si>
  <si>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</si>
  <si>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</si>
  <si>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</si>
  <si>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</si>
  <si>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</si>
  <si>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</si>
  <si>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</si>
  <si>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</si>
  <si>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</si>
  <si>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</si>
  <si>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</si>
  <si>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</si>
  <si>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</si>
  <si>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</si>
  <si>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</si>
  <si>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</si>
  <si>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</si>
  <si>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</si>
  <si>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</si>
  <si>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</si>
  <si>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</si>
  <si>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</si>
  <si>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</si>
  <si>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</si>
  <si>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</si>
  <si>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</si>
  <si>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</si>
  <si>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</si>
  <si>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</si>
  <si>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</si>
  <si>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</si>
  <si>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</si>
  <si>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</si>
  <si>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</si>
  <si>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</si>
  <si>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</si>
  <si>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</si>
  <si>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</si>
  <si>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</si>
  <si>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</si>
  <si>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</si>
  <si>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</si>
  <si>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</si>
  <si>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</si>
  <si>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</si>
  <si>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</si>
  <si>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</si>
  <si>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</si>
  <si>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</si>
  <si>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</si>
  <si>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</si>
  <si>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</si>
  <si>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</si>
  <si>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</si>
  <si>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</si>
  <si>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</si>
  <si>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</si>
  <si>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</si>
  <si>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</si>
  <si>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</si>
  <si>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</si>
  <si>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</si>
  <si>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</si>
  <si>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</si>
  <si>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</si>
  <si>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</si>
  <si>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</si>
  <si>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</si>
  <si>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</si>
  <si>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</si>
  <si>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</si>
  <si>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</si>
  <si>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</si>
  <si>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</si>
  <si>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</si>
  <si>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</si>
  <si>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</si>
  <si>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</si>
  <si>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</si>
  <si>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</si>
  <si>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</si>
  <si>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</si>
  <si>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</si>
  <si>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</si>
  <si>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</si>
  <si>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</si>
  <si>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</si>
  <si>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</si>
  <si>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</si>
  <si>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</si>
  <si>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</si>
  <si>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</si>
  <si>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</si>
  <si>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</si>
  <si>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</si>
  <si>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</si>
  <si>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</si>
  <si>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</si>
  <si>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</si>
  <si>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</si>
  <si>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</si>
  <si>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</si>
  <si>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</si>
  <si>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</si>
  <si>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</si>
  <si>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</si>
  <si>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</si>
  <si>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</si>
  <si>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</si>
  <si>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</si>
  <si>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</si>
  <si>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</si>
  <si>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</si>
  <si>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</si>
  <si>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</si>
  <si>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</si>
  <si>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</si>
  <si>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</si>
  <si>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</si>
  <si>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</si>
  <si>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</si>
  <si>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</si>
  <si>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</si>
  <si>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</si>
  <si>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</si>
  <si>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</si>
  <si>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</si>
  <si>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</si>
  <si>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</si>
  <si>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</si>
  <si>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</si>
  <si>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</si>
  <si>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</si>
  <si>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</si>
  <si>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</si>
  <si>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</si>
  <si>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</si>
  <si>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</si>
  <si>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</si>
  <si>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</si>
  <si>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</si>
  <si>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</si>
  <si>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</si>
  <si>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</si>
  <si>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</si>
  <si>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</si>
  <si>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</si>
  <si>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</si>
  <si>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</si>
  <si>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</si>
  <si>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</si>
  <si>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</si>
  <si>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</si>
  <si>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</si>
  <si>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</si>
  <si>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</si>
  <si>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</si>
  <si>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</si>
  <si>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</si>
  <si>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</si>
  <si>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</si>
  <si>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</si>
  <si>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</si>
  <si>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</si>
  <si>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</si>
  <si>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</si>
  <si>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</si>
  <si>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</si>
  <si>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</si>
  <si>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</si>
  <si>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</si>
  <si>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</si>
  <si>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</si>
  <si>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</si>
  <si>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</si>
  <si>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</si>
  <si>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</si>
  <si>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</si>
  <si>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</si>
  <si>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</si>
  <si>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</si>
  <si>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</si>
  <si>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</si>
  <si>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</si>
  <si>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</si>
  <si>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</si>
  <si>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</si>
  <si>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</si>
  <si>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</si>
  <si>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</si>
  <si>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</si>
  <si>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</si>
  <si>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</si>
  <si>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</si>
  <si>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</si>
  <si>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</si>
  <si>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</si>
  <si>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</si>
  <si>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</si>
  <si>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</si>
  <si>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</si>
  <si>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</si>
  <si>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</si>
  <si>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</si>
  <si>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</si>
  <si>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</si>
  <si>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</si>
  <si>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</si>
  <si>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</si>
  <si>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</si>
  <si>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</si>
  <si>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</si>
  <si>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</si>
  <si>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</si>
  <si>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</si>
  <si>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</si>
  <si>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</si>
  <si>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</si>
  <si>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</si>
  <si>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</si>
  <si>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</si>
  <si>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</si>
  <si>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</si>
  <si>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</si>
  <si>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</si>
  <si>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</si>
  <si>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</si>
  <si>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</si>
  <si>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</si>
  <si>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</si>
  <si>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</si>
  <si>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</si>
  <si>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</si>
  <si>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</si>
  <si>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</si>
  <si>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</si>
  <si>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</si>
  <si>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</si>
  <si>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</si>
  <si>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</si>
  <si>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</si>
  <si>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</si>
  <si>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</si>
  <si>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</si>
  <si>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</si>
  <si>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</si>
  <si>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</si>
  <si>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</si>
  <si>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</si>
  <si>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</si>
  <si>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</si>
  <si>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</si>
  <si>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</si>
  <si>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</si>
  <si>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</si>
  <si>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</si>
  <si>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</si>
  <si>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</si>
  <si>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</si>
  <si>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</si>
  <si>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</si>
  <si>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</si>
  <si>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</si>
  <si>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</si>
  <si>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</si>
  <si>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</si>
  <si>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</si>
  <si>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</si>
  <si>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</si>
  <si>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</si>
  <si>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</si>
  <si>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</si>
  <si>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</si>
  <si>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</si>
  <si>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</si>
  <si>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</si>
  <si>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</si>
  <si>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</si>
  <si>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</si>
  <si>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</si>
  <si>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</si>
  <si>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</si>
  <si>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</si>
  <si>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</si>
  <si>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</si>
  <si>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</si>
  <si>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</si>
  <si>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</si>
  <si>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</si>
  <si>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</si>
  <si>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</si>
  <si>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</si>
  <si>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</si>
  <si>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</si>
  <si>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</si>
  <si>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</si>
  <si>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</si>
  <si>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</si>
  <si>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</si>
  <si>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</si>
  <si>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</si>
  <si>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</si>
  <si>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</si>
  <si>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</si>
  <si>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</si>
  <si>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</si>
  <si>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</si>
  <si>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</si>
  <si>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</si>
  <si>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</si>
  <si>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</si>
  <si>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</si>
  <si>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</si>
  <si>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</si>
  <si>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</si>
  <si>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</si>
  <si>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</si>
  <si>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</si>
  <si>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</si>
  <si>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</si>
  <si>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</si>
  <si>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</si>
  <si>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</si>
  <si>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</si>
  <si>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</si>
  <si>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</si>
  <si>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</si>
  <si>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</si>
  <si>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</si>
  <si>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</si>
  <si>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</si>
  <si>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</si>
  <si>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</si>
  <si>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</si>
  <si>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</si>
  <si>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</si>
  <si>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</si>
  <si>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</si>
  <si>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</si>
  <si>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</si>
  <si>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</si>
  <si>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</si>
  <si>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</si>
  <si>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</si>
  <si>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</si>
  <si>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</si>
  <si>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</si>
  <si>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</si>
  <si>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</si>
  <si>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</si>
  <si>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</si>
  <si>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</si>
  <si>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</si>
  <si>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</si>
  <si>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</si>
  <si>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</si>
  <si>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</si>
  <si>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</si>
  <si>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</si>
  <si>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</si>
  <si>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</si>
  <si>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</si>
  <si>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</si>
  <si>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</si>
  <si>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</si>
  <si>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</si>
  <si>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</si>
  <si>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</si>
  <si>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</si>
  <si>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</si>
  <si>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</si>
  <si>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</si>
  <si>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</si>
  <si>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</si>
  <si>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</si>
  <si>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</si>
  <si>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</si>
  <si>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</si>
  <si>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</si>
  <si>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</si>
  <si>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</si>
  <si>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</si>
  <si>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</si>
  <si>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</si>
  <si>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</si>
  <si>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</si>
  <si>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</si>
  <si>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</si>
  <si>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</si>
  <si>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</si>
  <si>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</si>
  <si>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</si>
  <si>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</si>
  <si>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</si>
  <si>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</si>
  <si>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</si>
  <si>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</si>
  <si>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</si>
  <si>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</si>
  <si>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</si>
  <si>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</si>
  <si>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</si>
  <si>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</si>
  <si>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</si>
  <si>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</si>
  <si>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</si>
  <si>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</si>
  <si>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</si>
  <si>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</si>
  <si>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</si>
  <si>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</si>
  <si>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</si>
  <si>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</si>
  <si>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</si>
  <si>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</si>
  <si>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</si>
  <si>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</si>
  <si>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</si>
  <si>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</si>
  <si>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</si>
  <si>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</si>
  <si>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</si>
  <si>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</si>
  <si>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</si>
  <si>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</si>
  <si>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</si>
  <si>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</si>
  <si>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</si>
  <si>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</si>
  <si>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</si>
  <si>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</si>
  <si>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</si>
  <si>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</si>
  <si>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</si>
  <si>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</si>
  <si>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</si>
  <si>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</si>
  <si>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</si>
  <si>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</si>
  <si>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</si>
  <si>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</si>
  <si>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</si>
  <si>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</si>
  <si>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</si>
  <si>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</si>
  <si>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</si>
  <si>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</si>
  <si>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</si>
  <si>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</si>
  <si>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</si>
  <si>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</si>
  <si>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</si>
  <si>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</si>
  <si>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</si>
  <si>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</si>
  <si>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</si>
  <si>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</si>
  <si>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</si>
  <si>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</si>
  <si>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</si>
  <si>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</si>
  <si>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</si>
  <si>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</si>
  <si>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</si>
  <si>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</si>
  <si>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</si>
  <si>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</si>
  <si>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</si>
  <si>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</si>
  <si>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</si>
  <si>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</si>
  <si>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</si>
  <si>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</si>
  <si>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</si>
  <si>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</si>
  <si>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</si>
  <si>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</si>
  <si>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</si>
  <si>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</si>
  <si>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</si>
  <si>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</si>
  <si>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</si>
  <si>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</si>
  <si>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</si>
  <si>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</si>
  <si>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</si>
  <si>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</si>
  <si>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</si>
  <si>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</si>
  <si>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</si>
  <si>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</si>
  <si>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</si>
  <si>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</si>
  <si>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</si>
  <si>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</si>
  <si>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</si>
  <si>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</si>
  <si>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</si>
  <si>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</si>
  <si>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</si>
  <si>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</si>
  <si>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</si>
  <si>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</si>
  <si>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</si>
  <si>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</si>
  <si>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</si>
  <si>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</si>
  <si>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</si>
  <si>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</si>
  <si>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</si>
  <si>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</si>
  <si>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</si>
  <si>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</si>
  <si>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</si>
  <si>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</si>
  <si>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</si>
  <si>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</si>
  <si>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</si>
  <si>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</si>
  <si>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</si>
  <si>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</si>
  <si>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</si>
  <si>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</si>
  <si>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</si>
  <si>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</si>
  <si>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</si>
  <si>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</si>
  <si>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</si>
  <si>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</si>
  <si>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</si>
  <si>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</si>
  <si>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</si>
  <si>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</si>
  <si>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</si>
  <si>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</si>
  <si>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</si>
  <si>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</si>
  <si>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</si>
  <si>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</si>
  <si>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</si>
  <si>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</si>
  <si>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</si>
  <si>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</si>
  <si>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</si>
  <si>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</si>
  <si>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</si>
  <si>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</si>
  <si>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</si>
  <si>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</si>
  <si>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</si>
  <si>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</si>
  <si>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</si>
  <si>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</si>
  <si>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</si>
  <si>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</si>
  <si>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</si>
  <si>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</si>
  <si>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</si>
  <si>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</si>
  <si>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</si>
  <si>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</si>
  <si>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</si>
  <si>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</si>
  <si>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</si>
  <si>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</si>
  <si>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</si>
  <si>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</si>
  <si>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</si>
  <si>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</si>
  <si>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</si>
  <si>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</si>
  <si>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</si>
  <si>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</si>
  <si>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</si>
  <si>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</si>
  <si>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</si>
  <si>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</si>
  <si>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</si>
  <si>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</si>
  <si>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</si>
  <si>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</si>
  <si>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</si>
  <si>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</si>
  <si>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</si>
  <si>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</si>
  <si>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</si>
  <si>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</si>
  <si>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</si>
  <si>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</si>
  <si>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</si>
  <si>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</si>
  <si>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</si>
  <si>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</si>
  <si>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</si>
  <si>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</si>
  <si>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</si>
  <si>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</si>
  <si>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</si>
  <si>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</si>
  <si>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</si>
  <si>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</si>
  <si>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</si>
  <si>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</si>
  <si>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</si>
  <si>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</si>
  <si>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</si>
  <si>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</si>
  <si>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</si>
  <si>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</si>
  <si>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</si>
  <si>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</si>
  <si>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</si>
  <si>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</si>
  <si>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</si>
  <si>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</si>
  <si>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</si>
  <si>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</si>
  <si>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</si>
  <si>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</si>
  <si>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</si>
  <si>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</si>
  <si>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</si>
  <si>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</si>
  <si>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</si>
  <si>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</si>
  <si>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</si>
  <si>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</si>
  <si>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</si>
  <si>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</si>
  <si>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</si>
  <si>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</si>
  <si>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</si>
  <si>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</si>
  <si>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</si>
  <si>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</si>
  <si>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</si>
  <si>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</si>
  <si>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</si>
  <si>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</si>
  <si>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</si>
  <si>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</si>
  <si>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</si>
  <si>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</si>
  <si>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</si>
  <si>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</si>
  <si>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</si>
  <si>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</si>
  <si>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</si>
  <si>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</si>
  <si>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</si>
  <si>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</si>
  <si>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</si>
  <si>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</si>
  <si>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</si>
  <si>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</si>
  <si>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</si>
  <si>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</si>
  <si>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</si>
  <si>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</si>
  <si>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</si>
  <si>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</si>
  <si>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</si>
  <si>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</si>
  <si>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</si>
  <si>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</si>
  <si>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</si>
  <si>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</si>
  <si>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</si>
  <si>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</si>
  <si>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</si>
  <si>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</si>
  <si>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</si>
  <si>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</si>
  <si>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</si>
  <si>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</si>
  <si>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</si>
  <si>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</si>
  <si>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</si>
  <si>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</si>
  <si>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</si>
  <si>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</si>
  <si>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</si>
  <si>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</si>
  <si>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</si>
  <si>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</si>
  <si>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</si>
  <si>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</si>
  <si>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</si>
  <si>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</si>
  <si>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</si>
  <si>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</si>
  <si>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</si>
  <si>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</si>
  <si>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</si>
  <si>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</si>
  <si>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</si>
  <si>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</si>
  <si>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</si>
  <si>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</si>
  <si>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</si>
  <si>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</si>
  <si>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</si>
  <si>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</si>
  <si>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</si>
  <si>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</si>
  <si>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</si>
  <si>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</si>
  <si>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</si>
  <si>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</si>
  <si>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</si>
  <si>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</si>
  <si>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</si>
  <si>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</si>
  <si>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</si>
  <si>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</si>
  <si>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</si>
  <si>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</si>
  <si>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</si>
  <si>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</si>
  <si>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</si>
  <si>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</si>
  <si>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</si>
  <si>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</si>
  <si>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</si>
  <si>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</si>
  <si>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</si>
  <si>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</si>
  <si>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</si>
  <si>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</si>
  <si>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</si>
  <si>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</si>
  <si>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</si>
  <si>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</si>
  <si>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</si>
  <si>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</si>
  <si>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</si>
  <si>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</si>
  <si>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</si>
  <si>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</si>
  <si>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</si>
  <si>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</si>
  <si>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</si>
  <si>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</si>
  <si>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</si>
  <si>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</si>
  <si>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</si>
  <si>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</si>
  <si>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</si>
  <si>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</si>
  <si>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</si>
  <si>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</si>
  <si>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</si>
  <si>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</si>
  <si>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</si>
  <si>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</si>
  <si>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</si>
  <si>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</si>
  <si>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</si>
  <si>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</si>
  <si>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</si>
  <si>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</si>
  <si>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</si>
  <si>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</si>
  <si>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</si>
  <si>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</si>
  <si>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</si>
  <si>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</si>
  <si>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</si>
  <si>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</si>
  <si>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</si>
  <si>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</si>
  <si>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</si>
  <si>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</si>
  <si>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</si>
  <si>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</si>
  <si>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</si>
  <si>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</si>
  <si>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</si>
  <si>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</si>
  <si>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</si>
  <si>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</si>
  <si>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</si>
  <si>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</si>
  <si>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</si>
  <si>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</si>
  <si>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</si>
  <si>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</si>
  <si>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</si>
  <si>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</si>
  <si>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</si>
  <si>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</si>
  <si>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</si>
  <si>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</si>
  <si>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</si>
  <si>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</si>
  <si>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</si>
  <si>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</si>
  <si>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</si>
  <si>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</si>
  <si>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</si>
  <si>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</si>
  <si>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</si>
  <si>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</si>
  <si>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</si>
  <si>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</si>
  <si>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</si>
  <si>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</si>
  <si>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</si>
  <si>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</si>
  <si>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</si>
  <si>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</si>
  <si>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</si>
  <si>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</si>
  <si>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</si>
  <si>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</si>
  <si>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</si>
  <si>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</si>
  <si>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</si>
  <si>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</si>
  <si>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</si>
  <si>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</si>
  <si>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</si>
  <si>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</si>
  <si>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</si>
  <si>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</si>
  <si>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</si>
  <si>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</si>
  <si>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</si>
  <si>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</si>
  <si>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</si>
  <si>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</si>
  <si>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</si>
  <si>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</si>
  <si>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</si>
  <si>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</si>
  <si>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</si>
  <si>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</si>
  <si>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</si>
  <si>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</si>
  <si>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</si>
  <si>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</si>
  <si>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</si>
  <si>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</si>
  <si>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</si>
  <si>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</si>
  <si>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</si>
  <si>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</si>
  <si>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</si>
  <si>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</si>
  <si>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</si>
  <si>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</si>
  <si>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</si>
  <si>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</si>
  <si>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</si>
  <si>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</si>
  <si>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</si>
  <si>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</si>
  <si>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</si>
  <si>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</si>
  <si>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</si>
  <si>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</si>
  <si>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</si>
  <si>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</si>
  <si>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</si>
  <si>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</si>
  <si>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</si>
  <si>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</si>
  <si>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</si>
  <si>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</si>
  <si>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</si>
  <si>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</si>
  <si>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</si>
  <si>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</si>
  <si>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</si>
  <si>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</si>
  <si>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</si>
  <si>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</si>
  <si>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</si>
  <si>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</si>
  <si>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</si>
  <si>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</si>
  <si>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</si>
  <si>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</si>
  <si>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</si>
  <si>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</si>
  <si>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</si>
  <si>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</si>
  <si>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</si>
  <si>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</si>
  <si>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</si>
  <si>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</si>
  <si>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</si>
  <si>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</si>
  <si>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</si>
  <si>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</si>
  <si>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</si>
  <si>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</si>
  <si>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</si>
  <si>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</si>
  <si>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</si>
  <si>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</si>
  <si>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</si>
  <si>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</si>
  <si>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</si>
  <si>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</si>
  <si>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</si>
  <si>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</si>
  <si>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</si>
  <si>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</si>
  <si>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</si>
  <si>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</si>
  <si>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</si>
  <si>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</si>
  <si>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</si>
  <si>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</si>
  <si>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</si>
  <si>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</si>
  <si>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</si>
  <si>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</si>
  <si>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</si>
  <si>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</si>
  <si>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</si>
  <si>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</si>
  <si>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</si>
  <si>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</si>
  <si>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</si>
  <si>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</si>
  <si>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</si>
  <si>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</si>
  <si>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</si>
  <si>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</si>
  <si>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</si>
  <si>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</si>
  <si>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</si>
  <si>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</si>
  <si>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</si>
  <si>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</si>
  <si>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</si>
  <si>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</si>
  <si>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</si>
  <si>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</si>
  <si>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</si>
  <si>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</si>
  <si>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</si>
  <si>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</si>
  <si>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</si>
  <si>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</si>
  <si>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</si>
  <si>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</si>
  <si>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</si>
  <si>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</si>
  <si>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</si>
  <si>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</si>
  <si>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</si>
  <si>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</si>
  <si>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</si>
  <si>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</si>
  <si>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</si>
  <si>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</si>
  <si>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</si>
  <si>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</si>
  <si>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</si>
  <si>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</si>
  <si>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</si>
  <si>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</si>
  <si>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</si>
  <si>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</si>
  <si>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</si>
  <si>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</si>
  <si>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</si>
  <si>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</si>
  <si>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</si>
  <si>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</si>
  <si>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</si>
  <si>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</si>
  <si>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</si>
  <si>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</si>
  <si>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</si>
  <si>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</si>
  <si>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</si>
  <si>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</si>
  <si>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</si>
  <si>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</si>
  <si>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</si>
  <si>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</si>
  <si>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</si>
  <si>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</si>
  <si>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</si>
  <si>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</si>
  <si>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</si>
  <si>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</si>
  <si>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</si>
  <si>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</si>
  <si>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</si>
  <si>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</si>
  <si>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</si>
  <si>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</si>
  <si>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</si>
  <si>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</si>
  <si>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</si>
  <si>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</si>
  <si>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</si>
  <si>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</si>
  <si>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</si>
  <si>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</si>
  <si>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</si>
  <si>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</si>
  <si>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</si>
  <si>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</si>
  <si>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</si>
  <si>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</si>
  <si>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</si>
  <si>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</si>
  <si>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</si>
  <si>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</si>
  <si>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</si>
  <si>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</si>
  <si>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</si>
  <si>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</si>
  <si>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</si>
  <si>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</si>
  <si>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</si>
  <si>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</si>
  <si>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</si>
  <si>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</si>
  <si>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</si>
  <si>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</si>
  <si>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</si>
  <si>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</si>
  <si>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</si>
  <si>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</si>
  <si>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</si>
  <si>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</si>
  <si>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</si>
  <si>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</si>
  <si>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</si>
  <si>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</si>
  <si>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</si>
  <si>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</si>
  <si>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</si>
  <si>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</si>
  <si>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</si>
  <si>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</si>
  <si>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</si>
  <si>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</si>
  <si>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</si>
  <si>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</si>
  <si>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</si>
  <si>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</si>
  <si>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</si>
  <si>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</si>
  <si>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</si>
  <si>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</si>
  <si>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</si>
  <si>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</si>
  <si>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</si>
  <si>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</si>
  <si>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</si>
  <si>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</si>
  <si>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</si>
  <si>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</si>
  <si>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</si>
  <si>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</si>
  <si>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</si>
  <si>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</si>
  <si>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</si>
  <si>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</si>
  <si>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</si>
  <si>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</si>
  <si>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</si>
  <si>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</si>
  <si>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</si>
  <si>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</si>
  <si>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</si>
  <si>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</si>
  <si>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</si>
  <si>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</si>
  <si>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</si>
  <si>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</si>
  <si>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</si>
  <si>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</si>
  <si>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</si>
  <si>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</si>
  <si>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</si>
  <si>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</si>
  <si>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</si>
  <si>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</si>
  <si>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</si>
  <si>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</si>
  <si>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</si>
  <si>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</si>
  <si>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</si>
  <si>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</si>
  <si>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</si>
  <si>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</si>
  <si>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</si>
  <si>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</si>
  <si>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</si>
  <si>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</si>
  <si>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</si>
  <si>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</si>
  <si>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</si>
  <si>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</si>
  <si>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</si>
  <si>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</si>
  <si>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</si>
  <si>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</si>
  <si>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</si>
  <si>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</si>
  <si>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</si>
  <si>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</si>
  <si>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</si>
  <si>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</si>
  <si>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</si>
  <si>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</si>
  <si>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</si>
  <si>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</si>
  <si>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</si>
  <si>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</si>
  <si>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</si>
  <si>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</si>
  <si>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</si>
  <si>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</si>
  <si>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</si>
  <si>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</si>
  <si>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</si>
  <si>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</si>
  <si>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</si>
  <si>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</si>
  <si>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</si>
  <si>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</si>
  <si>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</si>
  <si>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</si>
  <si>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</si>
  <si>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</si>
  <si>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</si>
  <si>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</si>
  <si>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</si>
  <si>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</si>
  <si>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</si>
  <si>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</si>
  <si>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</si>
  <si>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</si>
  <si>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</si>
  <si>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</si>
  <si>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</si>
  <si>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</si>
  <si>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</si>
  <si>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</si>
  <si>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</si>
  <si>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</si>
  <si>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</si>
  <si>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</si>
  <si>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</si>
  <si>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</si>
  <si>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</si>
  <si>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</si>
  <si>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</si>
  <si>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</si>
  <si>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</si>
  <si>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</si>
  <si>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</si>
  <si>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</si>
  <si>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</si>
  <si>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</si>
  <si>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</si>
  <si>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</si>
  <si>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</si>
  <si>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</si>
  <si>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</si>
  <si>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</si>
  <si>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</si>
  <si>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</si>
  <si>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</si>
  <si>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</si>
  <si>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</si>
  <si>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</si>
  <si>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</si>
  <si>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</si>
  <si>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</si>
  <si>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</si>
  <si>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</si>
  <si>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</si>
  <si>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</si>
  <si>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</si>
  <si>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</si>
  <si>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</si>
  <si>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</si>
  <si>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</si>
  <si>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</si>
  <si>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</si>
  <si>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</si>
  <si>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</si>
  <si>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</si>
  <si>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</si>
  <si>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</si>
  <si>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</si>
  <si>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</si>
  <si>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</si>
  <si>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</si>
  <si>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</si>
  <si>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</si>
  <si>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</si>
  <si>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</si>
  <si>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</si>
  <si>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</si>
  <si>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</si>
  <si>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</si>
  <si>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</si>
  <si>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</si>
  <si>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</si>
  <si>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</si>
  <si>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</si>
  <si>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</si>
  <si>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</si>
  <si>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</si>
  <si>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</si>
  <si>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</si>
  <si>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</si>
  <si>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</si>
  <si>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</si>
  <si>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</si>
  <si>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</si>
  <si>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</si>
  <si>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</si>
  <si>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</si>
  <si>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</si>
  <si>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</si>
  <si>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</si>
  <si>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</si>
  <si>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</si>
  <si>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</si>
  <si>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</si>
  <si>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</si>
  <si>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</si>
  <si>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</si>
  <si>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</si>
  <si>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</si>
  <si>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</si>
  <si>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</si>
  <si>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</si>
  <si>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</si>
  <si>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</si>
  <si>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</si>
  <si>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</si>
  <si>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</si>
  <si>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</si>
  <si>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</si>
  <si>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</si>
  <si>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</si>
  <si>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</si>
  <si>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</si>
  <si>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</si>
  <si>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</si>
  <si>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</si>
  <si>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</si>
  <si>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</si>
  <si>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</si>
  <si>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</si>
  <si>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</si>
  <si>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</si>
  <si>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</si>
  <si>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</si>
  <si>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</si>
  <si>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</si>
  <si>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</si>
  <si>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</si>
  <si>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</si>
  <si>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</si>
  <si>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</si>
  <si>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</si>
  <si>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</si>
  <si>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</si>
  <si>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</si>
  <si>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</si>
  <si>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</si>
  <si>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</si>
  <si>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</si>
  <si>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</si>
  <si>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</si>
  <si>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</si>
  <si>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</si>
  <si>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</si>
  <si>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</si>
  <si>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</si>
  <si>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</si>
  <si>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</si>
  <si>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</si>
  <si>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</si>
  <si>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</si>
  <si>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</si>
  <si>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</si>
  <si>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</si>
  <si>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</si>
  <si>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</si>
  <si>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</si>
  <si>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</si>
  <si>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</si>
  <si>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</si>
  <si>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</si>
  <si>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</si>
  <si>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</si>
  <si>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</si>
  <si>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</si>
  <si>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</si>
  <si>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</si>
  <si>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</si>
  <si>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</si>
  <si>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</si>
  <si>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</si>
  <si>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</si>
  <si>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</si>
  <si>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</si>
  <si>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</si>
  <si>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</si>
  <si>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</si>
  <si>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</si>
  <si>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</si>
  <si>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</si>
  <si>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</si>
  <si>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</si>
  <si>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</si>
  <si>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</si>
  <si>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</si>
  <si>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</si>
  <si>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</si>
  <si>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</si>
  <si>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</si>
  <si>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</si>
  <si>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</si>
  <si>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</si>
  <si>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</si>
  <si>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</si>
  <si>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</si>
  <si>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</si>
  <si>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</si>
  <si>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</si>
  <si>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</si>
  <si>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</si>
  <si>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</si>
  <si>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</si>
  <si>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</si>
  <si>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</si>
  <si>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</si>
  <si>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</si>
  <si>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</si>
  <si>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</si>
  <si>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</si>
  <si>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</si>
  <si>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</si>
  <si>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</si>
  <si>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</si>
  <si>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</si>
  <si>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</si>
  <si>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</si>
  <si>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</si>
  <si>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</si>
  <si>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</si>
  <si>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</si>
  <si>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</si>
  <si>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</si>
  <si>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</si>
  <si>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</si>
  <si>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</si>
  <si>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</si>
  <si>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</si>
  <si>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</si>
  <si>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</si>
  <si>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</si>
  <si>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</si>
  <si>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</si>
  <si>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</si>
  <si>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</si>
  <si>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</si>
  <si>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</si>
  <si>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</si>
  <si>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</si>
  <si>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</si>
  <si>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</si>
  <si>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</si>
  <si>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</si>
  <si>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</si>
  <si>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</si>
  <si>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</si>
  <si>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</si>
  <si>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</si>
  <si>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</si>
  <si>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</si>
  <si>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</si>
  <si>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</si>
  <si>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</si>
  <si>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</si>
  <si>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</si>
  <si>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</si>
  <si>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</si>
  <si>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</si>
  <si>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</si>
  <si>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</si>
  <si>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</si>
  <si>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</si>
  <si>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</si>
  <si>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</si>
  <si>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</si>
  <si>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</si>
  <si>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</si>
  <si>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</si>
  <si>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</si>
  <si>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</si>
  <si>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</si>
  <si>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</si>
  <si>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</si>
  <si>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</si>
  <si>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</si>
  <si>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</si>
  <si>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</si>
  <si>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</si>
  <si>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</si>
  <si>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</si>
  <si>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</si>
  <si>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</si>
  <si>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</si>
  <si>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</si>
  <si>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</si>
  <si>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</si>
  <si>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</si>
  <si>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</si>
  <si>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</si>
  <si>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</si>
  <si>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</si>
  <si>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</si>
  <si>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</si>
  <si>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</si>
  <si>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</si>
  <si>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</si>
  <si>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</si>
  <si>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</si>
  <si>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</si>
  <si>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</si>
  <si>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</si>
  <si>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</si>
  <si>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</si>
  <si>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</si>
  <si>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</si>
  <si>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</si>
  <si>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</si>
  <si>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</si>
  <si>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</si>
  <si>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</si>
  <si>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</si>
  <si>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</si>
  <si>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</si>
  <si>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</si>
  <si>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</si>
  <si>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</si>
  <si>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</si>
  <si>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</si>
  <si>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</si>
  <si>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</si>
  <si>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</si>
  <si>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</si>
  <si>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</si>
  <si>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</si>
  <si>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</si>
  <si>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</si>
  <si>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</si>
  <si>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</si>
  <si>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</si>
  <si>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</si>
  <si>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</si>
  <si>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</si>
  <si>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</si>
  <si>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</si>
  <si>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</si>
  <si>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</si>
  <si>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</si>
  <si>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</si>
  <si>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</si>
  <si>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</si>
  <si>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</si>
  <si>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</si>
  <si>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</si>
  <si>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</si>
  <si>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</si>
  <si>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</si>
  <si>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</si>
  <si>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</si>
  <si>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</si>
  <si>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</si>
  <si>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</si>
  <si>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</si>
  <si>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</si>
  <si>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</si>
  <si>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</si>
  <si>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</si>
  <si>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</si>
  <si>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</si>
  <si>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</si>
  <si>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</si>
  <si>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</si>
  <si>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</si>
  <si>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</si>
  <si>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</si>
  <si>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</si>
  <si>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</si>
  <si>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</si>
  <si>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</si>
  <si>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</si>
  <si>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</si>
  <si>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</si>
  <si>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</si>
  <si>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</si>
  <si>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</si>
  <si>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</si>
  <si>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</si>
  <si>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</si>
  <si>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</si>
  <si>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</si>
  <si>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</si>
  <si>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</si>
  <si>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</si>
  <si>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</si>
  <si>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</si>
  <si>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</si>
  <si>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</si>
  <si>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</si>
  <si>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</si>
  <si>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</si>
  <si>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</si>
  <si>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</si>
  <si>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</si>
  <si>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</si>
  <si>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</si>
  <si>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</si>
  <si>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</si>
  <si>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</si>
  <si>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</si>
  <si>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</si>
  <si>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</si>
  <si>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</si>
  <si>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</si>
  <si>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</si>
  <si>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</si>
  <si>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</si>
  <si>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</si>
  <si>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</si>
  <si>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</si>
  <si>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</si>
  <si>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</si>
  <si>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</si>
  <si>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</si>
  <si>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</si>
  <si>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</si>
  <si>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</si>
  <si>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</si>
  <si>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</si>
  <si>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</si>
  <si>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</si>
  <si>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</si>
  <si>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</si>
  <si>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</si>
  <si>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</si>
  <si>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</si>
  <si>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</si>
  <si>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</si>
  <si>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</si>
  <si>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</si>
  <si>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</si>
  <si>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</si>
  <si>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</si>
  <si>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</si>
  <si>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</si>
  <si>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</si>
  <si>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</si>
  <si>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</si>
  <si>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</si>
  <si>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</si>
  <si>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</si>
  <si>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</si>
  <si>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</si>
  <si>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</si>
  <si>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</si>
  <si>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</si>
  <si>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</si>
  <si>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</si>
  <si>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</si>
  <si>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</si>
  <si>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</si>
  <si>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</si>
  <si>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</si>
  <si>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</si>
  <si>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</si>
  <si>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</si>
  <si>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</si>
  <si>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</si>
  <si>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</si>
  <si>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</si>
  <si>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</si>
  <si>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</si>
  <si>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</si>
  <si>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</si>
  <si>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</si>
  <si>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</si>
  <si>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</si>
  <si>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</si>
  <si>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</si>
  <si>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</si>
  <si>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</si>
  <si>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</si>
  <si>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</si>
  <si>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</si>
  <si>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</si>
  <si>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</si>
  <si>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</si>
  <si>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</si>
  <si>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</si>
  <si>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</si>
  <si>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</si>
  <si>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</si>
  <si>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</si>
  <si>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</si>
  <si>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</si>
  <si>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</si>
  <si>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</si>
  <si>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</si>
  <si>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</si>
  <si>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</si>
  <si>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</si>
  <si>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</si>
  <si>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</si>
  <si>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</si>
  <si>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</si>
  <si>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</si>
  <si>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</si>
  <si>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</si>
  <si>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</si>
  <si>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</si>
  <si>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</si>
  <si>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</si>
  <si>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</si>
  <si>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</si>
  <si>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</si>
  <si>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</si>
  <si>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</si>
  <si>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</si>
  <si>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</si>
  <si>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</si>
  <si>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</si>
  <si>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</si>
  <si>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</si>
  <si>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</si>
  <si>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</si>
  <si>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</si>
  <si>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</si>
  <si>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</si>
  <si>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</si>
  <si>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</si>
  <si>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</si>
  <si>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</si>
  <si>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</si>
  <si>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</si>
  <si>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</si>
  <si>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</si>
  <si>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</si>
  <si>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</si>
  <si>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</si>
  <si>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</si>
  <si>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</si>
  <si>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</si>
  <si>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</si>
  <si>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</si>
  <si>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</si>
  <si>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</si>
  <si>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</si>
  <si>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</si>
  <si>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</si>
  <si>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</si>
  <si>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</si>
  <si>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</si>
  <si>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</si>
  <si>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</si>
  <si>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</si>
  <si>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</si>
  <si>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</si>
  <si>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</si>
  <si>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</si>
  <si>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</si>
  <si>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</si>
  <si>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</si>
  <si>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</si>
  <si>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</si>
  <si>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</si>
  <si>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</si>
  <si>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</si>
  <si>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</si>
  <si>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</si>
  <si>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</si>
  <si>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</si>
  <si>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</si>
  <si>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</si>
  <si>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</si>
  <si>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</si>
  <si>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</si>
  <si>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</si>
  <si>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</si>
  <si>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</si>
  <si>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</si>
  <si>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</si>
  <si>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</si>
  <si>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</si>
  <si>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</si>
  <si>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</si>
  <si>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</si>
  <si>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</si>
  <si>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</si>
  <si>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</si>
  <si>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</si>
  <si>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</si>
  <si>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</si>
  <si>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</si>
  <si>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</si>
  <si>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</si>
  <si>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</si>
  <si>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</si>
  <si>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</si>
  <si>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</si>
  <si>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</si>
  <si>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</si>
  <si>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</si>
  <si>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</si>
  <si>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</si>
  <si>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</si>
  <si>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</si>
  <si>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</si>
  <si>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</si>
  <si>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</si>
  <si>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</si>
  <si>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</si>
  <si>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</si>
  <si>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</si>
  <si>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</si>
  <si>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</si>
  <si>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</si>
  <si>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</si>
  <si>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</si>
  <si>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</si>
  <si>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</si>
  <si>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</si>
  <si>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</si>
  <si>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</si>
  <si>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</si>
  <si>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</si>
  <si>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</si>
  <si>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</si>
  <si>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</si>
  <si>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</si>
  <si>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</si>
  <si>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</si>
  <si>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</si>
  <si>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</si>
  <si>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</si>
  <si>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</si>
  <si>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</si>
  <si>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</si>
  <si>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</si>
  <si>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</si>
  <si>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</si>
  <si>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</si>
  <si>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</si>
  <si>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</si>
  <si>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</si>
  <si>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</si>
  <si>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</si>
  <si>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</si>
  <si>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</si>
  <si>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</si>
  <si>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</si>
  <si>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</si>
  <si>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</si>
  <si>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</si>
  <si>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</si>
  <si>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</si>
  <si>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</si>
  <si>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</si>
  <si>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</si>
  <si>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</si>
  <si>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</si>
  <si>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</si>
  <si>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</si>
  <si>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</si>
  <si>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</si>
  <si>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</si>
  <si>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</si>
  <si>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</si>
  <si>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</si>
  <si>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</si>
  <si>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</si>
  <si>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</si>
  <si>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</si>
  <si>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</si>
  <si>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</si>
  <si>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</si>
  <si>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</si>
  <si>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</si>
  <si>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</si>
  <si>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</si>
  <si>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</si>
  <si>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</si>
  <si>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</si>
  <si>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</si>
  <si>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</si>
  <si>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</si>
  <si>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</si>
  <si>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</si>
  <si>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</si>
  <si>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</si>
  <si>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</si>
  <si>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</si>
  <si>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</si>
  <si>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</si>
  <si>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</si>
  <si>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</si>
  <si>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</si>
  <si>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</si>
  <si>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</si>
  <si>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</si>
  <si>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</si>
  <si>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</si>
  <si>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</si>
  <si>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</si>
  <si>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</si>
  <si>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</si>
  <si>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</si>
  <si>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</si>
  <si>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</si>
  <si>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</si>
  <si>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</si>
  <si>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</si>
  <si>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</si>
  <si>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</si>
  <si>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</si>
  <si>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</si>
  <si>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</si>
  <si>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</si>
  <si>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</si>
  <si>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</si>
  <si>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</si>
  <si>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</si>
  <si>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</si>
  <si>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</si>
  <si>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</si>
  <si>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</si>
  <si>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</si>
  <si>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</si>
  <si>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</si>
  <si>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</si>
  <si>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</si>
  <si>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</si>
  <si>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</si>
  <si>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</si>
  <si>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</si>
  <si>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</si>
  <si>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</si>
  <si>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</si>
  <si>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</si>
  <si>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</si>
  <si>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</si>
  <si>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</si>
  <si>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</si>
  <si>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</si>
  <si>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</si>
  <si>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</si>
  <si>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</si>
  <si>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</si>
  <si>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</si>
  <si>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</si>
  <si>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</si>
  <si>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</si>
  <si>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</si>
  <si>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</si>
  <si>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</si>
  <si>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</si>
  <si>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</si>
  <si>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</si>
  <si>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</si>
  <si>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</si>
  <si>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</si>
  <si>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</si>
  <si>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</si>
  <si>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</si>
  <si>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</si>
  <si>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</si>
  <si>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</si>
  <si>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</si>
  <si>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</si>
  <si>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</si>
  <si>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</si>
  <si>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</si>
  <si>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</si>
  <si>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</si>
  <si>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</si>
  <si>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</si>
  <si>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</si>
  <si>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</si>
  <si>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</si>
  <si>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</si>
  <si>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</si>
  <si>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</si>
  <si>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</si>
  <si>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</si>
  <si>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</si>
  <si>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</si>
  <si>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</si>
  <si>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</si>
  <si>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</si>
  <si>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</si>
  <si>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</si>
  <si>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</si>
  <si>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</si>
  <si>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</si>
  <si>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</si>
  <si>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</si>
  <si>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</si>
  <si>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</si>
  <si>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</si>
  <si>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</si>
  <si>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</si>
  <si>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</si>
  <si>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</si>
  <si>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</si>
  <si>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</si>
  <si>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</si>
  <si>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</si>
  <si>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</si>
  <si>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</si>
  <si>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</si>
  <si>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</si>
  <si>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</si>
  <si>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</si>
  <si>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</si>
  <si>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</si>
  <si>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</si>
  <si>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</si>
  <si>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</si>
  <si>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</si>
  <si>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</si>
  <si>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</si>
  <si>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</si>
  <si>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</si>
  <si>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</si>
  <si>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</si>
  <si>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</si>
  <si>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</si>
  <si>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</si>
  <si>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</si>
  <si>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</si>
  <si>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</si>
  <si>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</si>
  <si>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</si>
  <si>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</si>
  <si>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</si>
  <si>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</si>
  <si>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</si>
  <si>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</si>
  <si>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</si>
  <si>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</si>
  <si>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</si>
  <si>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</si>
  <si>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</si>
  <si>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</si>
  <si>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</si>
  <si>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</si>
  <si>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</si>
  <si>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</si>
  <si>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</si>
  <si>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</si>
  <si>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</si>
  <si>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</si>
  <si>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</si>
  <si>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</si>
  <si>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</si>
  <si>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</si>
  <si>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</si>
  <si>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</si>
  <si>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</si>
  <si>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</si>
  <si>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</si>
  <si>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</si>
  <si>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</si>
  <si>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</si>
  <si>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</si>
  <si>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</si>
  <si>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</si>
  <si>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</si>
  <si>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</si>
  <si>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</si>
  <si>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</si>
  <si>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</si>
  <si>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</si>
  <si>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</si>
  <si>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</si>
  <si>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</si>
  <si>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</si>
  <si>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</si>
  <si>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</si>
  <si>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</si>
  <si>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</si>
  <si>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</si>
  <si>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</si>
  <si>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</si>
  <si>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</si>
  <si>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</si>
  <si>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</si>
  <si>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</si>
  <si>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</si>
  <si>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</si>
  <si>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</si>
  <si>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</si>
  <si>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</si>
  <si>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</si>
  <si>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</si>
  <si>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</si>
  <si>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</si>
  <si>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</si>
  <si>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</si>
  <si>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</si>
  <si>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</si>
  <si>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</si>
  <si>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</si>
  <si>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</si>
  <si>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</si>
  <si>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</si>
  <si>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</si>
  <si>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</si>
  <si>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</si>
  <si>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</si>
  <si>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</si>
  <si>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</si>
  <si>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</si>
  <si>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</si>
  <si>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</si>
  <si>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</si>
  <si>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</si>
  <si>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</si>
  <si>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</si>
  <si>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</si>
  <si>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</si>
  <si>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</si>
  <si>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</si>
  <si>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</si>
  <si>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</si>
  <si>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</si>
  <si>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</si>
  <si>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</si>
  <si>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</si>
  <si>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</si>
  <si>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</si>
  <si>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</si>
  <si>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</si>
  <si>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</si>
  <si>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</si>
  <si>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</si>
  <si>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</si>
  <si>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</si>
  <si>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</si>
  <si>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</si>
  <si>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</si>
  <si>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</si>
  <si>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</si>
  <si>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</si>
  <si>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</si>
  <si>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</si>
  <si>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</si>
  <si>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</si>
  <si>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</si>
  <si>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</si>
  <si>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</si>
  <si>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</si>
  <si>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</si>
  <si>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</si>
  <si>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</si>
  <si>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</si>
  <si>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</si>
  <si>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</si>
  <si>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</si>
  <si>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</si>
  <si>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</si>
  <si>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</si>
  <si>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</si>
  <si>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</si>
  <si>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</si>
  <si>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</si>
  <si>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</si>
  <si>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</si>
  <si>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</si>
  <si>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</si>
  <si>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</si>
  <si>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</si>
  <si>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</si>
  <si>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</si>
  <si>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</si>
  <si>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</si>
  <si>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</si>
  <si>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</si>
  <si>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</si>
  <si>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</si>
  <si>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</si>
  <si>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</si>
  <si>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</si>
  <si>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</si>
  <si>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</si>
  <si>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</si>
  <si>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</si>
  <si>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</si>
  <si>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</si>
  <si>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</si>
  <si>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</si>
  <si>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</si>
  <si>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</si>
  <si>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</si>
  <si>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</si>
  <si>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</si>
  <si>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</si>
  <si>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</si>
  <si>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</si>
  <si>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</si>
  <si>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</si>
  <si>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</si>
  <si>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</si>
  <si>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</si>
  <si>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</si>
  <si>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</si>
  <si>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</si>
  <si>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</si>
  <si>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</si>
  <si>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</si>
  <si>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</si>
  <si>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</si>
  <si>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</si>
  <si>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</si>
  <si>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</si>
  <si>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</si>
  <si>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</si>
  <si>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</si>
  <si>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</si>
  <si>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</si>
  <si>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</si>
  <si>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</si>
  <si>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</si>
  <si>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</si>
  <si>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</si>
  <si>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</si>
  <si>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</si>
  <si>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</si>
  <si>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</si>
  <si>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</si>
  <si>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</si>
  <si>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</si>
  <si>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</si>
  <si>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</si>
  <si>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</si>
  <si>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</si>
  <si>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</si>
  <si>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</si>
  <si>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</si>
  <si>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</si>
  <si>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</si>
  <si>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</si>
  <si>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</si>
  <si>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</si>
  <si>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</si>
  <si>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</si>
  <si>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</si>
  <si>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</si>
  <si>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</si>
  <si>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</si>
  <si>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</si>
  <si>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</si>
  <si>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</si>
  <si>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</si>
  <si>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</si>
  <si>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</si>
  <si>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</si>
  <si>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</si>
  <si>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</si>
  <si>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</si>
  <si>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</si>
  <si>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</si>
  <si>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</si>
  <si>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</si>
  <si>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</si>
  <si>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</si>
  <si>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</si>
  <si>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</si>
  <si>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</si>
  <si>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</si>
  <si>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</si>
  <si>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</si>
  <si>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</si>
  <si>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</si>
  <si>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</si>
  <si>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</si>
  <si>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</si>
  <si>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</si>
  <si>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</si>
  <si>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</si>
  <si>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</si>
  <si>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</si>
  <si>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</si>
  <si>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</si>
  <si>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</si>
  <si>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</si>
  <si>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</si>
  <si>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</si>
  <si>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</si>
  <si>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</si>
  <si>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</si>
  <si>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</si>
  <si>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</si>
  <si>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</si>
  <si>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</si>
  <si>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</si>
  <si>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</si>
  <si>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</si>
  <si>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</si>
  <si>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</si>
  <si>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</si>
  <si>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</si>
  <si>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</si>
  <si>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</si>
  <si>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</si>
  <si>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</si>
  <si>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</si>
  <si>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</si>
  <si>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</si>
  <si>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</si>
  <si>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</si>
  <si>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</si>
  <si>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</si>
  <si>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</si>
  <si>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</si>
  <si>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</si>
  <si>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</si>
  <si>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</si>
  <si>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</si>
  <si>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</si>
  <si>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</si>
  <si>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</si>
  <si>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</si>
  <si>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</si>
  <si>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</si>
  <si>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</si>
  <si>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</si>
  <si>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</si>
  <si>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</si>
  <si>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</si>
  <si>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</si>
  <si>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</si>
  <si>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</si>
  <si>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</si>
  <si>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</si>
  <si>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</si>
  <si>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</si>
  <si>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</si>
  <si>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</si>
  <si>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</si>
  <si>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</si>
  <si>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</si>
  <si>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</si>
  <si>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</si>
  <si>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</si>
  <si>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</si>
  <si>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</si>
  <si>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</si>
  <si>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</si>
  <si>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</si>
  <si>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</si>
  <si>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</si>
  <si>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</si>
  <si>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</si>
  <si>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</si>
  <si>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</si>
  <si>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</si>
  <si>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</si>
  <si>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</si>
  <si>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</si>
  <si>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</si>
  <si>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</si>
  <si>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</si>
  <si>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</si>
  <si>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</si>
  <si>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</si>
  <si>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</si>
  <si>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</si>
  <si>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</si>
  <si>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</si>
  <si>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</si>
  <si>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</si>
  <si>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</si>
  <si>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</si>
  <si>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</si>
  <si>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</si>
  <si>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</si>
  <si>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</si>
  <si>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</si>
  <si>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</si>
  <si>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</si>
  <si>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</si>
  <si>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</si>
  <si>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</si>
  <si>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</si>
  <si>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</si>
  <si>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</si>
  <si>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</si>
  <si>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</si>
  <si>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</si>
  <si>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</si>
  <si>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</si>
  <si>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</si>
  <si>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</si>
  <si>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</si>
  <si>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</si>
  <si>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</si>
  <si>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</si>
  <si>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</si>
  <si>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</si>
  <si>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</si>
  <si>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</si>
  <si>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</si>
  <si>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</si>
  <si>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</si>
  <si>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</si>
  <si>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</si>
  <si>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</si>
  <si>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</si>
  <si>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</si>
  <si>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</si>
  <si>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</si>
  <si>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</si>
  <si>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</si>
  <si>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</si>
  <si>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</si>
  <si>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</si>
  <si>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</si>
  <si>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</si>
  <si>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</si>
  <si>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</si>
  <si>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</si>
  <si>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</si>
  <si>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</si>
  <si>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</si>
  <si>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</si>
  <si>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</si>
  <si>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</si>
  <si>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</si>
  <si>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</si>
  <si>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</si>
  <si>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</si>
  <si>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</si>
  <si>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</si>
  <si>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</si>
  <si>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</si>
  <si>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</si>
  <si>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</si>
  <si>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</si>
  <si>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</si>
  <si>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</si>
  <si>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</si>
  <si>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</si>
  <si>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</si>
  <si>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</si>
  <si>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</si>
  <si>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</si>
  <si>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</si>
  <si>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</si>
  <si>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</si>
  <si>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</si>
  <si>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</si>
  <si>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</si>
  <si>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</si>
  <si>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</si>
  <si>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</si>
  <si>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</si>
  <si>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</si>
  <si>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</si>
  <si>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</si>
  <si>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</si>
  <si>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</si>
  <si>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</si>
  <si>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</si>
  <si>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</si>
  <si>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</si>
  <si>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</si>
  <si>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</si>
  <si>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</si>
  <si>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</si>
  <si>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</si>
  <si>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</si>
  <si>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</si>
  <si>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</si>
  <si>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</si>
  <si>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</si>
  <si>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</si>
  <si>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</si>
  <si>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</si>
  <si>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</si>
  <si>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</si>
  <si>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</si>
  <si>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</si>
  <si>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</si>
  <si>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</si>
  <si>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</si>
  <si>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</si>
  <si>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</si>
  <si>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</si>
  <si>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</si>
  <si>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</si>
  <si>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</si>
  <si>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</si>
  <si>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</si>
  <si>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</si>
  <si>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</si>
  <si>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</si>
  <si>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</si>
  <si>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</si>
  <si>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</si>
  <si>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</si>
  <si>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</si>
  <si>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</si>
  <si>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</si>
  <si>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</si>
  <si>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</si>
  <si>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</si>
  <si>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</si>
  <si>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</si>
  <si>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</si>
  <si>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</si>
  <si>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</si>
  <si>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</si>
  <si>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</si>
  <si>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</si>
  <si>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</si>
  <si>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</si>
  <si>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</si>
  <si>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</si>
  <si>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</si>
  <si>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</si>
  <si>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</si>
  <si>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</si>
  <si>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</si>
  <si>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</si>
  <si>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</si>
  <si>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</si>
  <si>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</si>
  <si>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</si>
  <si>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</si>
  <si>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</si>
  <si>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</si>
  <si>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</si>
  <si>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</si>
  <si>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</si>
  <si>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</si>
  <si>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</si>
  <si>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</si>
  <si>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</si>
  <si>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</si>
  <si>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</si>
  <si>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</si>
  <si>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</si>
  <si>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</si>
  <si>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</si>
  <si>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</si>
  <si>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</si>
  <si>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</si>
  <si>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</si>
  <si>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</si>
  <si>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</si>
  <si>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</si>
  <si>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</si>
  <si>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</si>
  <si>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</si>
  <si>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</si>
  <si>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</si>
  <si>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</si>
  <si>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</si>
  <si>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</si>
  <si>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</si>
  <si>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</si>
  <si>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</si>
  <si>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</si>
  <si>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</si>
  <si>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</si>
  <si>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</si>
  <si>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</si>
  <si>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</si>
  <si>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</si>
  <si>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</si>
  <si>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</si>
  <si>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</si>
  <si>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</si>
  <si>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</si>
  <si>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</si>
  <si>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</si>
  <si>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</si>
  <si>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</si>
  <si>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</si>
  <si>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</si>
  <si>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</si>
  <si>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</si>
  <si>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</si>
  <si>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</si>
  <si>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</si>
  <si>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</si>
  <si>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</si>
  <si>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</si>
  <si>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</si>
  <si>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</si>
  <si>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</si>
  <si>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</si>
  <si>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</si>
  <si>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</si>
  <si>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</si>
  <si>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</si>
  <si>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</si>
  <si>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</si>
  <si>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</si>
  <si>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</si>
  <si>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</si>
  <si>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</si>
  <si>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</si>
  <si>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</si>
  <si>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</si>
  <si>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</si>
  <si>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</si>
  <si>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</si>
  <si>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</si>
  <si>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</si>
  <si>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</si>
  <si>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</si>
  <si>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</si>
  <si>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</si>
  <si>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</si>
  <si>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</si>
  <si>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</si>
  <si>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</si>
  <si>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</si>
  <si>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</si>
  <si>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</si>
  <si>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</si>
  <si>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</si>
  <si>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</si>
  <si>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</si>
  <si>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</si>
  <si>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</si>
  <si>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</si>
  <si>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</si>
  <si>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</si>
  <si>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</si>
  <si>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</si>
  <si>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</si>
  <si>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</si>
  <si>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</si>
  <si>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</si>
  <si>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</si>
  <si>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</si>
  <si>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</si>
  <si>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</si>
  <si>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</si>
  <si>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</si>
  <si>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</si>
  <si>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</si>
  <si>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</si>
  <si>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</si>
  <si>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</si>
  <si>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</si>
  <si>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</si>
  <si>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</si>
  <si>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</si>
  <si>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</si>
  <si>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</si>
  <si>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</si>
  <si>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</si>
  <si>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</si>
  <si>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</si>
  <si>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</si>
  <si>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</si>
  <si>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</si>
  <si>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</si>
  <si>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</si>
  <si>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</si>
  <si>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</si>
  <si>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</si>
  <si>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</si>
  <si>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</si>
  <si>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</si>
  <si>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</si>
  <si>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</si>
  <si>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</si>
  <si>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</si>
  <si>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</si>
  <si>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</si>
  <si>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</si>
  <si>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</si>
  <si>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</si>
  <si>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</si>
  <si>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</si>
  <si>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</si>
  <si>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</si>
  <si>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</si>
  <si>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</si>
  <si>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</si>
  <si>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</si>
  <si>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</si>
  <si>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</si>
  <si>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</si>
  <si>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</si>
  <si>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</si>
  <si>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</si>
  <si>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</si>
  <si>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</si>
  <si>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</si>
  <si>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</si>
  <si>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</si>
  <si>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</si>
  <si>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</si>
  <si>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</si>
  <si>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</si>
  <si>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</si>
  <si>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</si>
  <si>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</si>
  <si>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</si>
  <si>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</si>
  <si>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</si>
  <si>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</si>
  <si>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</si>
  <si>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</si>
  <si>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</si>
  <si>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</si>
  <si>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</si>
  <si>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</si>
  <si>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</si>
  <si>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</si>
  <si>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</si>
  <si>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</si>
  <si>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</si>
  <si>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</si>
  <si>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</si>
  <si>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</si>
  <si>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</si>
  <si>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</si>
  <si>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</si>
  <si>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</si>
  <si>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</si>
  <si>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</si>
  <si>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</si>
  <si>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</si>
  <si>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</si>
  <si>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</si>
  <si>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</si>
  <si>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</si>
  <si>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</si>
  <si>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</si>
  <si>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</si>
  <si>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</si>
  <si>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</si>
  <si>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</si>
  <si>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</si>
  <si>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</si>
  <si>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</si>
  <si>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</si>
  <si>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</si>
  <si>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</si>
  <si>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</si>
  <si>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</si>
  <si>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</si>
  <si>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</si>
  <si>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</si>
  <si>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</si>
  <si>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</si>
  <si>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</si>
  <si>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</si>
  <si>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</si>
  <si>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</si>
  <si>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</si>
  <si>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</si>
  <si>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</si>
  <si>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</si>
  <si>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</si>
  <si>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</si>
  <si>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</si>
  <si>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</si>
  <si>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</si>
  <si>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</si>
  <si>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</si>
  <si>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</si>
  <si>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</si>
  <si>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</si>
  <si>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</si>
  <si>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</si>
  <si>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</si>
  <si>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</si>
  <si>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</si>
  <si>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</si>
  <si>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</si>
  <si>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</si>
  <si>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</si>
  <si>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</si>
  <si>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</si>
  <si>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</si>
  <si>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</si>
  <si>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</si>
  <si>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</si>
  <si>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</si>
  <si>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</si>
  <si>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</si>
  <si>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</si>
  <si>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</si>
  <si>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</si>
  <si>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</si>
  <si>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</si>
  <si>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</si>
  <si>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</si>
  <si>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</si>
  <si>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</si>
  <si>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</si>
  <si>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</si>
  <si>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</si>
  <si>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</si>
  <si>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</si>
  <si>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</si>
  <si>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</si>
  <si>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</si>
  <si>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</si>
  <si>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</si>
  <si>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</si>
  <si>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</si>
  <si>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</si>
  <si>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</si>
  <si>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</si>
  <si>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</si>
  <si>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</si>
  <si>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</si>
  <si>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</si>
  <si>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</si>
  <si>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</si>
  <si>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</si>
  <si>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</si>
  <si>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</si>
  <si>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</si>
  <si>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</si>
  <si>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</si>
  <si>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</si>
  <si>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</si>
  <si>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</si>
  <si>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</si>
  <si>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</si>
  <si>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</si>
  <si>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</si>
  <si>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</si>
  <si>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</si>
  <si>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</si>
  <si>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</si>
  <si>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</si>
  <si>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</si>
  <si>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</si>
  <si>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</si>
  <si>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</si>
  <si>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</si>
  <si>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</si>
  <si>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</si>
  <si>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</si>
  <si>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</si>
  <si>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</si>
  <si>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</si>
  <si>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</si>
  <si>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</si>
  <si>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</si>
  <si>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</si>
  <si>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</si>
  <si>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</si>
  <si>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</si>
  <si>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</si>
  <si>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</si>
  <si>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</si>
  <si>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</si>
  <si>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</si>
  <si>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</si>
  <si>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</si>
  <si>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</si>
  <si>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</si>
  <si>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</si>
  <si>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</si>
  <si>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</si>
  <si>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</si>
  <si>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</si>
  <si>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</si>
  <si>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</si>
  <si>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</si>
  <si>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</si>
  <si>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</si>
  <si>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</si>
  <si>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</si>
  <si>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</si>
  <si>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</si>
  <si>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</si>
  <si>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</si>
  <si>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</si>
  <si>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</si>
  <si>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</si>
  <si>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</si>
  <si>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</si>
  <si>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</si>
  <si>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</si>
  <si>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</si>
  <si>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</si>
  <si>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</si>
  <si>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</si>
  <si>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</si>
  <si>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</si>
  <si>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</si>
  <si>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</si>
  <si>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</si>
  <si>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</si>
  <si>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</si>
  <si>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</si>
  <si>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</si>
  <si>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</si>
  <si>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</si>
  <si>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</si>
  <si>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</si>
  <si>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</si>
  <si>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</si>
  <si>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</si>
  <si>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</si>
  <si>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</si>
  <si>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</si>
  <si>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</si>
  <si>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</si>
  <si>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</si>
  <si>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</si>
  <si>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</si>
  <si>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</si>
  <si>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</si>
  <si>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</si>
  <si>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</si>
  <si>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</si>
  <si>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</si>
  <si>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</si>
  <si>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</si>
  <si>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</si>
  <si>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</si>
  <si>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</si>
  <si>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</si>
  <si>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</si>
  <si>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</si>
  <si>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</si>
  <si>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</si>
  <si>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</si>
  <si>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</si>
  <si>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</si>
  <si>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</si>
  <si>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</si>
  <si>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</si>
  <si>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</si>
  <si>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</si>
  <si>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</si>
  <si>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</si>
  <si>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</si>
  <si>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</si>
  <si>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</si>
  <si>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</si>
  <si>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</si>
  <si>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</si>
  <si>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</si>
  <si>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</si>
  <si>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</si>
  <si>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</si>
  <si>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</si>
  <si>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</si>
  <si>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</si>
  <si>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</si>
  <si>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</si>
  <si>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</si>
  <si>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</si>
  <si>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</si>
  <si>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</si>
  <si>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</si>
  <si>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</si>
  <si>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</si>
  <si>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</si>
  <si>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</si>
  <si>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</si>
  <si>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</si>
  <si>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</si>
  <si>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</si>
  <si>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</si>
  <si>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</si>
  <si>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</si>
  <si>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</si>
  <si>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</si>
  <si>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</si>
  <si>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</si>
  <si>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</si>
  <si>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</si>
  <si>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</si>
  <si>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</si>
  <si>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</si>
  <si>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</si>
  <si>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</si>
  <si>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</si>
  <si>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</si>
  <si>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</si>
  <si>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</si>
  <si>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</si>
  <si>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</si>
  <si>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</si>
  <si>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</si>
  <si>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</si>
  <si>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</si>
  <si>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</si>
  <si>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</si>
  <si>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</si>
  <si>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</si>
  <si>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</si>
  <si>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</si>
  <si>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</si>
  <si>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</si>
  <si>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</si>
  <si>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</si>
  <si>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</si>
  <si>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</si>
  <si>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</si>
  <si>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</si>
  <si>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</si>
  <si>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</si>
  <si>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</si>
  <si>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</si>
  <si>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</si>
  <si>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</si>
  <si>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</si>
  <si>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</si>
  <si>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</si>
  <si>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</si>
  <si>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</si>
  <si>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</si>
  <si>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</si>
  <si>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</si>
  <si>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</si>
  <si>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</si>
  <si>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</si>
  <si>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</si>
  <si>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</si>
  <si>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</si>
  <si>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</si>
  <si>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</si>
  <si>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</si>
  <si>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</si>
  <si>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</si>
  <si>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</si>
  <si>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</si>
  <si>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</si>
  <si>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</si>
  <si>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</si>
  <si>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</si>
  <si>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</si>
  <si>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</si>
  <si>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</si>
  <si>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</si>
  <si>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</si>
  <si>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</si>
  <si>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</si>
  <si>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</si>
  <si>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</si>
  <si>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</si>
  <si>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</si>
  <si>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</si>
  <si>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</si>
  <si>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</si>
  <si>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</si>
  <si>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</si>
  <si>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</si>
  <si>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</si>
  <si>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</si>
  <si>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</si>
  <si>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</si>
  <si>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</si>
  <si>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</si>
  <si>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</si>
  <si>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</si>
  <si>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</si>
  <si>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</si>
  <si>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</si>
  <si>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</si>
  <si>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</si>
  <si>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</si>
  <si>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</si>
  <si>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</si>
  <si>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</si>
  <si>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</si>
  <si>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</si>
  <si>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</si>
  <si>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</si>
  <si>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</si>
  <si>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</si>
  <si>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</si>
  <si>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</si>
  <si>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</si>
  <si>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</si>
  <si>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</si>
  <si>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</si>
  <si>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</si>
  <si>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</si>
  <si>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</si>
  <si>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</si>
  <si>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</si>
  <si>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</si>
  <si>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</si>
  <si>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</si>
  <si>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</si>
  <si>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</si>
  <si>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</si>
  <si>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</si>
  <si>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</si>
  <si>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</si>
  <si>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</si>
  <si>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</si>
  <si>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</si>
  <si>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</si>
  <si>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</si>
  <si>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</si>
  <si>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</si>
  <si>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</si>
  <si>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</si>
  <si>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</si>
  <si>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</si>
  <si>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</si>
  <si>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</si>
  <si>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</si>
  <si>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</si>
  <si>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</si>
  <si>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</si>
  <si>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</si>
  <si>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</si>
  <si>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</si>
  <si>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</si>
  <si>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</si>
  <si>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</si>
  <si>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</si>
  <si>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</si>
  <si>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</si>
  <si>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</si>
  <si>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</si>
  <si>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</si>
  <si>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</si>
  <si>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</si>
  <si>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</si>
  <si>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</si>
  <si>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</si>
  <si>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</si>
  <si>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</si>
  <si>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</si>
  <si>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</si>
  <si>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</si>
  <si>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</si>
  <si>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</si>
  <si>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</si>
  <si>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</si>
  <si>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</si>
  <si>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</si>
  <si>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</si>
  <si>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</si>
  <si>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</si>
  <si>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</si>
  <si>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</si>
  <si>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</si>
  <si>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</si>
  <si>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</si>
  <si>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</si>
  <si>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</si>
  <si>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</si>
  <si>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</si>
  <si>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</si>
  <si>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</si>
  <si>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</si>
  <si>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</si>
  <si>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</si>
  <si>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</si>
  <si>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</si>
  <si>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</si>
  <si>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</si>
  <si>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</si>
  <si>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</si>
  <si>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</si>
  <si>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</si>
  <si>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</si>
  <si>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</si>
  <si>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</si>
  <si>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</si>
  <si>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</si>
  <si>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</si>
  <si>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</si>
  <si>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</si>
  <si>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</si>
  <si>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</si>
  <si>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</si>
  <si>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</si>
  <si>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</si>
  <si>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</si>
  <si>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</si>
  <si>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</si>
  <si>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</si>
  <si>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</si>
  <si>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</si>
  <si>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</si>
  <si>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</si>
  <si>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</si>
  <si>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</si>
  <si>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</si>
  <si>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</si>
  <si>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</si>
  <si>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</si>
  <si>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</si>
  <si>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</si>
  <si>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</si>
  <si>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</si>
  <si>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</si>
  <si>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</si>
  <si>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</si>
  <si>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</si>
  <si>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</si>
  <si>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</si>
  <si>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</si>
  <si>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</si>
  <si>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</si>
  <si>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</si>
  <si>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</si>
  <si>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</si>
  <si>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</si>
  <si>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</si>
  <si>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</si>
  <si>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</si>
  <si>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</si>
  <si>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</si>
  <si>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</si>
  <si>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</si>
  <si>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</si>
  <si>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</si>
  <si>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</si>
  <si>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</si>
  <si>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</si>
  <si>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</si>
  <si>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</si>
  <si>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</si>
  <si>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</si>
  <si>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</si>
  <si>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</si>
  <si>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</si>
  <si>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</si>
  <si>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</si>
  <si>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</si>
  <si>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</si>
  <si>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</si>
  <si>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</si>
  <si>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</si>
  <si>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</si>
  <si>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</si>
  <si>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</si>
  <si>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</si>
  <si>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</si>
  <si>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</si>
  <si>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</si>
  <si>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</si>
  <si>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</si>
  <si>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</si>
  <si>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</si>
  <si>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</si>
  <si>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</si>
  <si>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</si>
  <si>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</si>
  <si>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</si>
  <si>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</si>
  <si>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</si>
  <si>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</si>
  <si>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</si>
  <si>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</si>
  <si>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</si>
  <si>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</si>
  <si>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</si>
  <si>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</si>
  <si>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</si>
  <si>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</si>
  <si>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</si>
  <si>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</si>
  <si>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</si>
  <si>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</si>
  <si>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</si>
  <si>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</si>
  <si>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</si>
  <si>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</si>
  <si>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</si>
  <si>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</si>
  <si>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</si>
  <si>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</si>
  <si>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</si>
  <si>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</si>
  <si>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</si>
  <si>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</si>
  <si>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</si>
  <si>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</si>
  <si>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</si>
  <si>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</si>
  <si>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</si>
  <si>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</si>
  <si>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</si>
  <si>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</si>
  <si>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</si>
  <si>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</si>
  <si>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</si>
  <si>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</si>
  <si>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</si>
  <si>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</si>
  <si>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</si>
  <si>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</si>
  <si>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</si>
  <si>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</si>
  <si>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</si>
  <si>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</si>
  <si>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</si>
  <si>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</si>
  <si>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</si>
  <si>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</si>
  <si>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</si>
  <si>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</si>
  <si>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</si>
  <si>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</si>
  <si>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</si>
  <si>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</si>
  <si>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</si>
  <si>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</si>
  <si>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</si>
  <si>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</si>
  <si>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</si>
  <si>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</si>
  <si>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</si>
  <si>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</si>
  <si>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</si>
  <si>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</si>
  <si>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</si>
  <si>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</si>
  <si>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</si>
  <si>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</si>
  <si>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</si>
  <si>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</si>
  <si>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</si>
  <si>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</si>
  <si>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</si>
  <si>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</si>
  <si>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</si>
  <si>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</si>
  <si>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</si>
  <si>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</si>
  <si>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</si>
  <si>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</si>
  <si>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</si>
  <si>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</si>
  <si>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</si>
  <si>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</si>
  <si>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</si>
  <si>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</si>
  <si>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</si>
  <si>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</si>
  <si>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</si>
  <si>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</si>
  <si>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</si>
  <si>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</si>
  <si>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</si>
  <si>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</si>
  <si>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</si>
  <si>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</si>
  <si>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</si>
  <si>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</si>
  <si>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</si>
  <si>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</si>
  <si>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</si>
  <si>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</si>
  <si>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</si>
  <si>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</si>
  <si>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</si>
  <si>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</si>
  <si>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</si>
  <si>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</si>
  <si>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</si>
  <si>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</si>
  <si>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</si>
  <si>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</si>
  <si>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</si>
  <si>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</si>
  <si>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</si>
  <si>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</si>
  <si>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</si>
  <si>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</si>
  <si>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</si>
  <si>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</si>
  <si>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</si>
  <si>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</si>
  <si>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</si>
  <si>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</si>
  <si>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</si>
  <si>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</si>
  <si>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</si>
  <si>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</si>
  <si>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</si>
  <si>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</si>
  <si>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</si>
  <si>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</si>
  <si>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</si>
  <si>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</si>
  <si>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</si>
  <si>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</si>
  <si>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</si>
  <si>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</si>
  <si>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</si>
  <si>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</si>
  <si>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</si>
  <si>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</si>
  <si>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</si>
  <si>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</si>
  <si>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</si>
  <si>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</si>
  <si>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</si>
  <si>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</si>
  <si>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</si>
  <si>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</si>
  <si>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</si>
  <si>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</si>
  <si>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</si>
  <si>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</si>
  <si>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</si>
  <si>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</si>
  <si>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</si>
  <si>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</si>
  <si>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</si>
  <si>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</si>
  <si>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</si>
  <si>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</si>
  <si>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</si>
  <si>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</si>
  <si>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</si>
  <si>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</si>
  <si>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</si>
  <si>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</si>
  <si>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</si>
  <si>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</si>
  <si>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</si>
  <si>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</si>
  <si>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</si>
  <si>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</si>
  <si>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</si>
  <si>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</si>
  <si>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</si>
  <si>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</si>
  <si>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</si>
  <si>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</si>
  <si>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</si>
  <si>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</si>
  <si>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</si>
  <si>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</si>
  <si>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</si>
  <si>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</si>
  <si>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</si>
  <si>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</si>
  <si>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</si>
  <si>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</si>
  <si>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</si>
  <si>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</si>
  <si>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</si>
  <si>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</si>
  <si>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</si>
  <si>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</si>
  <si>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</si>
  <si>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</si>
  <si>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</si>
  <si>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</si>
  <si>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</si>
  <si>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</si>
  <si>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</si>
  <si>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</si>
  <si>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</si>
  <si>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</si>
  <si>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</si>
  <si>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</si>
  <si>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</si>
  <si>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</si>
  <si>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</si>
  <si>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</si>
  <si>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</si>
  <si>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</si>
  <si>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</si>
  <si>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</si>
  <si>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</si>
  <si>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</si>
  <si>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</si>
  <si>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</si>
  <si>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</si>
  <si>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</si>
  <si>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</si>
  <si>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</si>
  <si>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</si>
  <si>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</si>
  <si>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</si>
  <si>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</si>
  <si>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</si>
  <si>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</si>
  <si>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</si>
  <si>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</si>
  <si>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</si>
  <si>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</si>
  <si>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</si>
  <si>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</si>
  <si>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</si>
  <si>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</si>
  <si>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</si>
  <si>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</si>
  <si>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</si>
  <si>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</si>
  <si>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</si>
  <si>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</si>
  <si>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</si>
  <si>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</si>
  <si>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</si>
  <si>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</si>
  <si>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</si>
  <si>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</si>
  <si>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</si>
  <si>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</si>
  <si>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</si>
  <si>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</si>
  <si>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</si>
  <si>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</si>
  <si>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</si>
  <si>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</si>
  <si>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</si>
  <si>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</si>
  <si>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</si>
  <si>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</si>
  <si>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</si>
  <si>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</si>
  <si>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</si>
  <si>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</si>
  <si>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</si>
  <si>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</si>
  <si>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</si>
  <si>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</si>
  <si>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</si>
  <si>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</si>
  <si>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</si>
  <si>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</si>
  <si>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</si>
  <si>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</si>
  <si>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</si>
  <si>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</si>
  <si>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</si>
  <si>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</si>
  <si>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</si>
  <si>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</si>
  <si>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</si>
  <si>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</si>
  <si>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</si>
  <si>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</si>
  <si>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</si>
  <si>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</si>
  <si>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</si>
  <si>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</si>
  <si>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</si>
  <si>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</si>
  <si>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</si>
  <si>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</si>
  <si>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</si>
  <si>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</si>
  <si>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</si>
  <si>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</si>
  <si>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</si>
  <si>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</si>
  <si>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</si>
  <si>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</si>
  <si>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</si>
  <si>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</si>
  <si>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</si>
  <si>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</si>
  <si>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</si>
  <si>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</si>
  <si>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</si>
  <si>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</si>
  <si>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</si>
  <si>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</si>
  <si>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</si>
  <si>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</si>
  <si>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</si>
  <si>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</si>
  <si>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</si>
  <si>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</si>
  <si>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</si>
  <si>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</si>
  <si>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</si>
  <si>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</si>
  <si>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</si>
  <si>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</si>
  <si>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</si>
  <si>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</si>
  <si>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</si>
  <si>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</si>
  <si>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</si>
  <si>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</si>
  <si>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</si>
  <si>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</si>
  <si>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</si>
  <si>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</si>
  <si>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</si>
  <si>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</si>
  <si>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</si>
  <si>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</si>
  <si>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</si>
  <si>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</si>
  <si>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</si>
  <si>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</si>
  <si>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</si>
  <si>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</si>
  <si>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</si>
  <si>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</si>
  <si>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</si>
  <si>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</si>
  <si>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</si>
  <si>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</si>
  <si>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</si>
  <si>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</si>
  <si>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</si>
  <si>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</si>
  <si>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</si>
  <si>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</si>
  <si>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</si>
  <si>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</si>
  <si>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</si>
  <si>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</si>
  <si>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</si>
  <si>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</si>
  <si>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</si>
  <si>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</si>
  <si>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</si>
  <si>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</si>
  <si>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</si>
  <si>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</si>
  <si>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</si>
  <si>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</si>
  <si>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</si>
  <si>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</si>
  <si>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</si>
  <si>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</si>
  <si>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</si>
  <si>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</si>
  <si>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</si>
  <si>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</si>
  <si>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</si>
  <si>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</si>
  <si>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</si>
  <si>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</si>
  <si>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</si>
  <si>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</si>
  <si>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</si>
  <si>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</si>
  <si>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</si>
  <si>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</si>
  <si>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</si>
  <si>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</si>
  <si>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</si>
  <si>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</si>
  <si>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</si>
  <si>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</si>
  <si>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</si>
  <si>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</si>
  <si>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</si>
  <si>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</si>
  <si>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</si>
  <si>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</si>
  <si>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</si>
  <si>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</si>
  <si>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</si>
  <si>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</si>
  <si>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</si>
  <si>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</si>
  <si>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</si>
  <si>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</si>
  <si>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</si>
  <si>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</si>
  <si>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</si>
  <si>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</si>
  <si>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</si>
  <si>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</si>
  <si>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</si>
  <si>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</si>
  <si>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</si>
  <si>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</si>
  <si>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</si>
  <si>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</si>
  <si>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</si>
  <si>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</si>
  <si>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</si>
  <si>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</si>
  <si>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</si>
  <si>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</si>
  <si>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</si>
  <si>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</si>
  <si>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</si>
  <si>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</si>
  <si>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</si>
  <si>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</si>
  <si>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</si>
  <si>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</si>
  <si>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</si>
  <si>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</si>
  <si>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</si>
  <si>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</si>
  <si>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</si>
  <si>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</si>
  <si>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</si>
  <si>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</si>
  <si>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</si>
  <si>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</si>
  <si>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</si>
  <si>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</si>
  <si>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</si>
  <si>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</si>
  <si>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</si>
  <si>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</si>
  <si>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</si>
  <si>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</si>
  <si>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</si>
  <si>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</si>
  <si>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</si>
  <si>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</si>
  <si>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</si>
  <si>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</si>
  <si>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</si>
  <si>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</si>
  <si>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</si>
  <si>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</si>
  <si>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</si>
  <si>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</si>
  <si>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</si>
  <si>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</si>
  <si>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</si>
  <si>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</si>
  <si>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</si>
  <si>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</si>
  <si>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</si>
  <si>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</si>
  <si>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</si>
  <si>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</si>
  <si>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</si>
  <si>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</si>
  <si>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</si>
  <si>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</si>
  <si>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</si>
  <si>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</si>
  <si>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</si>
  <si>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</si>
  <si>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</si>
  <si>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</si>
  <si>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</si>
  <si>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</si>
  <si>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</si>
  <si>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</si>
  <si>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</si>
  <si>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</si>
  <si>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</si>
  <si>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</si>
  <si>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</si>
  <si>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</si>
  <si>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</si>
  <si>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</si>
  <si>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</si>
  <si>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</si>
  <si>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</si>
  <si>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</si>
  <si>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</si>
  <si>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</si>
  <si>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</si>
  <si>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</si>
  <si>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</si>
  <si>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</si>
  <si>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</si>
  <si>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</si>
  <si>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</si>
  <si>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</si>
  <si>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</si>
  <si>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</si>
  <si>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</si>
  <si>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</si>
  <si>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</si>
  <si>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</si>
  <si>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</si>
  <si>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</si>
  <si>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</si>
  <si>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</si>
  <si>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</si>
  <si>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</si>
  <si>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</si>
  <si>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</si>
  <si>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</si>
  <si>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</si>
  <si>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</si>
  <si>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</si>
  <si>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</si>
  <si>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</si>
  <si>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</si>
  <si>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</si>
  <si>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</si>
  <si>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</si>
  <si>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</si>
  <si>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</si>
  <si>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</si>
  <si>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</si>
  <si>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</si>
  <si>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</si>
  <si>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</si>
  <si>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</si>
  <si>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</si>
  <si>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</si>
  <si>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</si>
  <si>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</si>
  <si>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</si>
  <si>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</si>
  <si>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</si>
  <si>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</si>
  <si>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</si>
  <si>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</si>
  <si>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</si>
  <si>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</si>
  <si>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</si>
  <si>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</si>
  <si>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</si>
  <si>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</si>
  <si>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</si>
  <si>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</si>
  <si>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</si>
  <si>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</si>
  <si>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</si>
  <si>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</si>
  <si>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</si>
  <si>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</si>
  <si>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</si>
  <si>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</si>
  <si>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</si>
  <si>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</si>
  <si>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</si>
  <si>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</si>
  <si>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</si>
  <si>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</si>
  <si>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</si>
  <si>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</si>
  <si>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</si>
  <si>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</si>
  <si>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</si>
  <si>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</si>
  <si>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</si>
  <si>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</si>
  <si>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</si>
  <si>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</si>
  <si>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</si>
  <si>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</si>
  <si>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</si>
  <si>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</si>
  <si>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</si>
  <si>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</si>
  <si>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</si>
  <si>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</si>
  <si>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</si>
  <si>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</si>
  <si>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</si>
  <si>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</si>
  <si>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</si>
  <si>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</si>
  <si>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</si>
  <si>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</si>
  <si>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</si>
  <si>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</si>
  <si>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</si>
  <si>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</si>
  <si>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</si>
  <si>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</si>
  <si>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</si>
  <si>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</si>
  <si>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</si>
  <si>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</si>
  <si>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</si>
  <si>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</si>
  <si>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</si>
  <si>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</si>
  <si>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</si>
  <si>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</si>
  <si>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</si>
  <si>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</si>
  <si>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</si>
  <si>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</si>
  <si>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</si>
  <si>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</si>
  <si>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</si>
  <si>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</si>
  <si>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</si>
  <si>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</si>
  <si>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</si>
  <si>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</si>
  <si>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</si>
  <si>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</si>
  <si>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</si>
  <si>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</si>
  <si>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</si>
  <si>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</si>
  <si>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</si>
  <si>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</si>
  <si>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</si>
  <si>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</si>
  <si>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</si>
  <si>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</si>
  <si>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</si>
  <si>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</si>
  <si>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</si>
  <si>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</si>
  <si>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</si>
  <si>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</si>
  <si>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</si>
  <si>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</si>
  <si>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</si>
  <si>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</si>
  <si>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</si>
  <si>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</si>
  <si>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</si>
  <si>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</si>
  <si>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</si>
  <si>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</si>
  <si>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</si>
  <si>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</si>
  <si>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</si>
  <si>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</si>
  <si>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</si>
  <si>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</si>
  <si>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</si>
  <si>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</si>
  <si>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</si>
  <si>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</si>
  <si>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</si>
  <si>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</si>
  <si>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</si>
  <si>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</si>
  <si>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</si>
  <si>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</si>
  <si>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</si>
  <si>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</si>
  <si>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</si>
  <si>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</si>
  <si>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</si>
  <si>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</si>
  <si>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</si>
  <si>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</si>
  <si>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</si>
  <si>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</si>
  <si>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</si>
  <si>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</si>
  <si>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</si>
  <si>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</si>
  <si>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</si>
  <si>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</si>
  <si>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</si>
  <si>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</si>
  <si>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</si>
  <si>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</si>
  <si>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</si>
  <si>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</si>
  <si>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</si>
  <si>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</si>
  <si>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</si>
  <si>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</si>
  <si>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</si>
  <si>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</si>
  <si>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</si>
  <si>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</si>
  <si>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</si>
  <si>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</si>
  <si>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</si>
  <si>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</si>
  <si>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</si>
  <si>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</si>
  <si>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</si>
  <si>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</si>
  <si>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</si>
  <si>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</si>
  <si>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</si>
  <si>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</si>
  <si>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</si>
  <si>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</si>
  <si>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</si>
  <si>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</si>
  <si>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</si>
  <si>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</si>
  <si>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</si>
  <si>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</si>
  <si>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</si>
  <si>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</si>
  <si>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</si>
  <si>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</si>
  <si>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</si>
  <si>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</si>
  <si>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</si>
  <si>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</si>
  <si>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</si>
  <si>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</si>
  <si>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</si>
  <si>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</si>
  <si>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</si>
  <si>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</si>
  <si>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</si>
  <si>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</si>
  <si>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</si>
  <si>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</si>
  <si>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</si>
  <si>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</si>
  <si>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</si>
  <si>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</si>
  <si>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(All)</t>
  </si>
  <si>
    <t>Column Labels</t>
  </si>
  <si>
    <t>Count of Sub-Category</t>
  </si>
  <si>
    <t>Parent Category</t>
  </si>
  <si>
    <t>Date Created Conviersion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</si>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</sst>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9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C00900"/>
      <color rgb="FF7E00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by Kimmy.xlsx]pivot1!PivotTable3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E-48C6-BD65-FBC5CF64B40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E-48C6-BD65-FBC5CF64B40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E-48C6-BD65-FBC5CF64B40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E-48C6-BD65-FBC5CF64B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8489568"/>
        <c:axId val="582857232"/>
      </c:barChart>
      <c:catAx>
        <c:axId val="44848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57232"/>
        <c:crosses val="autoZero"/>
        <c:auto val="1"/>
        <c:lblAlgn val="ctr"/>
        <c:lblOffset val="100"/>
        <c:noMultiLvlLbl val="0"/>
      </c:catAx>
      <c:valAx>
        <c:axId val="5828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8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by Kimmy.xlsx]pivot2!PivotTable1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2-4994-9C7A-276CD845A731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2-4994-9C7A-276CD845A73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2-4994-9C7A-276CD845A73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22-4994-9C7A-276CD845A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201375"/>
        <c:axId val="941181935"/>
      </c:barChart>
      <c:catAx>
        <c:axId val="76520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81935"/>
        <c:crosses val="autoZero"/>
        <c:auto val="1"/>
        <c:lblAlgn val="ctr"/>
        <c:lblOffset val="100"/>
        <c:noMultiLvlLbl val="0"/>
      </c:catAx>
      <c:valAx>
        <c:axId val="94118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0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by Kimmy.xlsx]pivot3!PivotTable2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A-4E95-B17E-AEE071862F0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A-4E95-B17E-AEE071862F0F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A-4E95-B17E-AEE071862F0F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BA-4E95-B17E-AEE071862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256095"/>
        <c:axId val="946712495"/>
      </c:lineChart>
      <c:catAx>
        <c:axId val="96925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712495"/>
        <c:crosses val="autoZero"/>
        <c:auto val="1"/>
        <c:lblAlgn val="ctr"/>
        <c:lblOffset val="100"/>
        <c:noMultiLvlLbl val="0"/>
      </c:catAx>
      <c:valAx>
        <c:axId val="9467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25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3-4A79-85F5-EB5E6384320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3-4A79-85F5-EB5E6384320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C3-4A79-85F5-EB5E63843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799247"/>
        <c:axId val="753343855"/>
      </c:lineChart>
      <c:catAx>
        <c:axId val="75579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343855"/>
        <c:crosses val="autoZero"/>
        <c:auto val="1"/>
        <c:lblAlgn val="ctr"/>
        <c:lblOffset val="100"/>
        <c:noMultiLvlLbl val="0"/>
      </c:catAx>
      <c:valAx>
        <c:axId val="75334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9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15</xdr:row>
      <xdr:rowOff>101600</xdr:rowOff>
    </xdr:from>
    <xdr:to>
      <xdr:col>6</xdr:col>
      <xdr:colOff>82550</xdr:colOff>
      <xdr:row>30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1ADA46-71A8-4335-9CA0-977D657F7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</xdr:colOff>
      <xdr:row>47</xdr:row>
      <xdr:rowOff>126999</xdr:rowOff>
    </xdr:from>
    <xdr:to>
      <xdr:col>8</xdr:col>
      <xdr:colOff>567764</xdr:colOff>
      <xdr:row>70</xdr:row>
      <xdr:rowOff>37352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8942C-4C13-4877-AD2C-70CA194B2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107950</xdr:rowOff>
    </xdr:from>
    <xdr:to>
      <xdr:col>6</xdr:col>
      <xdr:colOff>565150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5CB3D-EB17-4DF3-97BE-B40E6DDCF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76200</xdr:rowOff>
    </xdr:from>
    <xdr:to>
      <xdr:col>3</xdr:col>
      <xdr:colOff>746125</xdr:colOff>
      <xdr:row>30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5E14E7-46B7-474D-9C15-AD8959048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i666" refreshedDate="43730.675007407408" createdVersion="6" refreshedVersion="6" minRefreshableVersion="3" recordCount="4114" xr:uid="{5161A5E9-91FC-4D07-BB81-EA33203E922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i666" refreshedDate="43730.708221643516" createdVersion="6" refreshedVersion="6" minRefreshableVersion="3" recordCount="4114" xr:uid="{A33D8DE6-C906-4B71-BCFC-F0F9B53D71C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i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46.70329670329670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30.063291139240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6.6666666666666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4.9295774647887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85.08510638297872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37.931034482758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7.8947368421052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6666666666666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7.894736842105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6.66666666666667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6.2756952841596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68.62745098039215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6.3414634146341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.4081632653061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4285714285714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6666666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87.7192982456140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8.6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3.168316831683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6.95652173913043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0.97560975609756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2.85714285714285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65.789473684210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3.3333333333333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0140845070422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5.64102564102564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5.47169811320755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19.662921348314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2.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38.23529411764705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5.71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36.3636363636363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86.9565217391304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37.87878787878787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5.207373271889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82.8402366863905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8.02281368821292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86.6666666666666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1.42857142857143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2.63157894736841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2.43697478991596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92.3076923076923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5.64102564102564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5.97701149425287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17.391304347826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3.33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060606060606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1.66666666666666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17.3913043478260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22.8070175438596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6.9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6.666666666666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.17977528089887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9.41176470588235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3.65853658536585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7.24137931034482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4.46808510638297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.38461538461538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55.3191489361702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38461538461538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7.14285714285714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52.9411764705882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.33333333333333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7.14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6.279069767441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6.66666666666667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6.66666666666666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44.11764705882352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.33333333333333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8.461538461538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2.30769230769230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6.53061224489795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6.66666666666666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5.185185185185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08.6956521739130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1.9148936170212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1.27659574468085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6.0377358490566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5.71428571428570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0.45454545454545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1.4035087719298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6.6666666666666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28.205128205128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87.83783783783783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9166.666666666666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.33333333333332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23.0769230769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6666.66666666666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87.654320987654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586.20689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28.5714285714285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02.7027027027027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66.66666666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66.6666666666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940.298507462686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333.33333333333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7142.85714285714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666.666666666666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769.2307692307692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92.3076923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041.666666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33333.3333333333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833.3333333333333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84.2105263157894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166.6666666666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33.333333333333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92.85714285714286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32.018561484918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470.5882352941176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6.923076923076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63.636363636363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16.6666666666666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95.238095238095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631.57894736842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657.8947368421053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6666.66666666666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71.4285714285714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09.489051094890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6.80851063829787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64.35643564356435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6.2195121951219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1.66666666666666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2.0833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.42152466367712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0.64516129032257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2.1917808219178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2.55319148936170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68.6498855835240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45.45454545454545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.29629629629629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4.285714285714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76.4331210191082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2.5531914893617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7.27272727272727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3.6046511627906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9.6178343949044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13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0.9090909090909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.96053997923156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4.94505494505494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6.20689655172414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7.77777777777777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59.69696969696969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45.0450450450450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2.6566416040100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7.7049180327868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4.529616724738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6.15384615384615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2.37288135593220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0.2409638554216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4.51612903225806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8.34910620399578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.0602409638554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55.7377049180327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5.063113604488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69.62025316455695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1.3966480446927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89.108910891089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2.63157894736841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4.86678507992895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11.11111111111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51.72413793103448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1.8568232662192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4.6551724137931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6.78571428571428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9.06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2.1298174442190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98.4732824427480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75.1879699248120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93.798449612403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0.845070422535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1.7241379310344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0.98360655737705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3.8926174496644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1.7928286852589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2.5925925925925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6.5853658536585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45.9459459459459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9.68253968253968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8.1944444444444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59.40594059405940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75.6302521008403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7.7777777777777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3.3333333333333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4.79452054794520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76.5765765765765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.333333333333333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8.412698412698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4.9367088607594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4.9367088607594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7.605633802816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98.03921568627451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26.5822784810126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3.8575667655786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4.408602150537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3.10344827586206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3.658536585365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7.93478260869565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30.3214596003475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17.647058823529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0.602409638554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9.8802395209580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2.9411764705882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1.32420091324200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80.1801801801801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50.3759398496240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4.9275362318840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0.7099391480730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6.77419354838710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63.5593220338983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7.41573033707865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7.0568561872909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3.63636363636363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230769230769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7.25190839694656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7.5438596491228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81.00558659217877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53.1914893617021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05.5408970976253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7.4251497005988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13.122171945701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5.26970954356846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4.96503496503496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95.30995106035888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0.6896551724137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12.12121212121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7.3195876288659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7.265917602996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0.1324503311258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7.931034482758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98.8700564971751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2.383720930232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3.2692307692307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1.94690265486725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0.769230769230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3.582089552238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4.0336134453781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78.61635220125786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8.92215568862275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1.3953488372093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41.242937853107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3.33333333333333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4.2696629213483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4.48275862068965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1.04166666666666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90.22556390977443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6.1445783132530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00.6711409395973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1.63265306122448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99.6015936254980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7.272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0.81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2.21932114882506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.4852320675105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15384615384615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67.6156583629893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0.4225352112676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45.03311258278145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3.6269430051813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89.80582524271844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2.4501424501424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.3478260869565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6.53061224489795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4.34061135371179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11.9402985074626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10.5263157894736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61.290322580645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684.931506849315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6.5116279069767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1.42857142857143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29.1512915129151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1.27272727272727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0.9090909090909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57.894736842105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3.33333333333333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42.85714285714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4.4813278008298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5.4545454545454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4.8538011695906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8.94230769230769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6.6666666666666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1.9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5.3846153846153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09.589041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333.33333333333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8.461538461538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23.0769230769230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6666.66666666666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818.18181818181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142.857142857143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962.66666666666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04.0816326530612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512.8205128205128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23.529411764705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142.857142857142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774.193548387096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72.7272727272727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85.7142857142857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428.57142857142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2.0408163265306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272.72727272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03.648000000000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666.66666666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493.33333333333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959.454545454545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69.2307692307692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22.2222222222221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57.1428571428571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6666.66666666666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35.2941176470587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852.941176470588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71.442857142857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7.0588235294117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9.28571428571429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6.7741935483871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59.52380952380952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6.92307692307692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.21739130434782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29113924050633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8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66.66666666666667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17.413793103448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7.80346820809248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6470588235294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3.8983050847457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4.6153846153846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89830508474576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3.3333333333333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470.58823529411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678.571428571428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4166.6666666666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75.909090909090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3333.33333333333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876.444444444445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7857.14285714285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285.714285714285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5.555555555555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666.6666666666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153.84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95.867768595041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333.333333333333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66.666666666666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41.0256410256409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6666.66666666667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555.555555555555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333.33333333333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26.984126984126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9.199632014719410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64.473684210526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4.4857982370225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8.43881856540084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629629629629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17.64705882352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6.29629629629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30.48780487804878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8.09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1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7.7506775067750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1.84600197433366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.19708029197080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7.471264367816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1.515151515151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4.666666666666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2.8571428571428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777.7777777777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11.111111111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8571.42857142857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13.7931034482758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33.3333333333333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5.714285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7142.857142857143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290.322580645161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32.5581395348837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3333.33333333333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30.769230769230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4166.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20.833333333333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05.88235294117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06.3829787234042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581.3953488372093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666.66666666666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2370.370370370370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6666.66666666666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55.5555555555555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95.2380952380951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588.2352941176470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99.5024875621890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37.8378378378378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1428.5714285714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571.42857142857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43.8596491228070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448.275862068965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46.06741573033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483.870967741935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095.23809523809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05.4054054054054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2142.857142857142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49.1228070175438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8.401084010840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295.857988165680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35.7142857142856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291.666666666666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6.34146341463414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8.90756302521008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3.39869281045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48.95104895104895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2.8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1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3.4899328859060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57.69230769230769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3.33333333333333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75.47169811320755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4.7928994082840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9.1228070175438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5.2401746724890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3.3333333333333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6.2962962962962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6.5853658536585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3.16546762589928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57.8947368421052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8.2978723404255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0.8695652173913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0.64516129032257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0.79381443298969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272727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45454545454545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0.9090909090909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5.32203389830507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48.3870967741935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7.6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0.81632653061224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6.76470588235294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1.81818181818181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0.50505050505050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33.3333333333333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59.090909090909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666.6666666666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76.923076923076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5.55555555555555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22.807017543859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2.85714285714285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7.2413793103448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3.636363636363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7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9.41176470588235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21.42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64.1025641025641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58.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66666666666666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5.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0.9433962264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6.0869565217391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1.1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2.253521126760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0.22988505747126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5714285714285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6.78571428571428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9.21568627450980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60.52631578947368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2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0.17543859649123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6.923076923076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8.18181818181818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.6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5.71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4.14634146341463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65.21739130434782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8.42105263157894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8.5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2.6315789473684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43.4782608695652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4.24242424242424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9.629629629629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262626262626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2.244897959183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7.27272727272727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40259740259740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6.3414634146341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3.33333333333332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8.695652173913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0.32258064516128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32.78688524590163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2.0833333333333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52.6315789473684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19148936170212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4.10256410256410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3.622047244094489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8.86792452830188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8.24858757062147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3.4042553191489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4.78260869565217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0.0751879699248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8.5714285714285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6.45161290322580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55.71142284569138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0.8510638297872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8.928571428571428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5.78947368421052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0.81632653061224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91.666666666666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2.27848101265823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8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54.5454545454545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33.333333333333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42.857142857142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70.04444444444445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8.9655172413793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07.142857142857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08.3333333333333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88.8888888888889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52.941176470588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77.3584905660377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142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6666.66666666666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83.33333333333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22.2222222222221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17.8571428571428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85.7142857142857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16.6666666666666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66.666666666666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42.8571428571428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12.903225806451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20.8333333333333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57.14285714285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08.3333333333333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413.22314049586777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05.479452054794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225.806451612903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941.17647058823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714.285714285714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57.470588235294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292.3976608187134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96.0106382978723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63.636363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7.56756756756756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888.888888888888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793.103448275861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166.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46.9135802469135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727.27272727272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57.1428571428571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44.4444444444444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6666.66666666666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4166.6666666666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8333.333333333333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405.601626016260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64.583333333333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22.580645161290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833.3333333333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82.2290502793296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333.33333333333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304.347826086956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69.5652173913043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219.512195121951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14.2857142857143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357.142857142857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181.818181818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111.111111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62.0087336244541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9116.6666666666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33.33333333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63.1578947368420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242.236024844720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94.7368421052631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95.0495049504950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.45161290322580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77.7777777777777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631.578947368421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04.2253521126760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857.142857142857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66666666666666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6.276150627615062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7.02702702702702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5.26717557251908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27.8688524590164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.359477124183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770491803278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7.5765765765765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9.21568627450980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0.9219858156028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2.57861635220125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1.01010101010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49.18518518518518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0.12048192771084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0.52631578947368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.32701421800947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7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4.5901639344262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6.66666666666666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42.4657534246575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31.70731707317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013.51351351351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4.761904761904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33.3333333333333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6.923076923076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49.7005988023952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444.44444444444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4.0816326530612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333.333333333333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333.333333333333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06.1224489795918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06.1224489795918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85.7142857142857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666.666666666666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19.148936170212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413.7931034482758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4285.7142857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136.36363636363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6666.66666666666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333.3333333333333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21.62162162162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57.14285714285714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90.476190476190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333.333333333333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545.45454545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82.051282051282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666.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2857.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521.73913043478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666.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69.2307692307692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98.3333333333333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41.025641025640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16.6666666666666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66.66666666666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66.666666666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333.333333333333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578.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33.333333333333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789.4736842105263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222.222222222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88.23529411764707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6666.66666666666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8.66666666666666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2.612612612612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0.97560975609756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3.52941176470588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04.6511627906976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1.81818181818181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6.923076923076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7.5070028011204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8.320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7.77070063694267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.958083832335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5.333333333333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6.60194174757281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4.0540540540540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92.2509225092250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1.3861386138613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28.0701754385964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09.6774193548387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.1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8.4397163120567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33.3333333333333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94.1747572815534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6.6666666666666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0.12048192771084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0.1851851851851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9.10746812386156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3.0630630630630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4.808743169398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01.12359550561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4.624505928853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7.142857142857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1.35922330097087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8.9855072463768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3.6649214659685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833.3333333333333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08.3333333333333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66.6666666666666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255.66666666666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33.3333333333333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47.0588235294117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15.789473684210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.4444444444444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17.647058823529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42.37288135593220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1.7283950617283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9.05511811023622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1.0810810810810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.82269503546099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.4064697609001406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7.517730496453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7.52293577981651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3.1024930747922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7.91044776119402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6.0416666666666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44.59459459459459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461538461538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1.9047619047619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9.11764705882352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53.03030303030303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8.3647798742138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65.93406593406592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1.26213592233010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9.1715976331360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1.935483870967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4.0740740740740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3.53319057815846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8.56041131105398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4.11764705882352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6.3196125907990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4.21052631578947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66.2222222222222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5.384615384615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4.59459459459459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4.74452554744525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5.45454545454545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1.7460317460317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57377049180327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8.84615384615384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0.69767441860464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1.42857142857143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2.69230769230769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6.9565217391304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4.0336134453781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.6060606060606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8.9655172413793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2.40740740740740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84.6153846153846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48.837209302325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08.988764044943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11.111111111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63.157894736842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28.5714285714285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833.3333333333333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27.8688524590164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6363.63636363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403.2258064516129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0526.31578947368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96.29629629629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644.4444444444444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3333.33333333333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40.9090909090909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5.555555555555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090.90909090909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170.7317073170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555.555555555555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352.941176470588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81.88405797101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46.4285714285714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57.1428571428571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351.351351351351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43.478260869565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4.7987616099071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0.79136690647482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2.88590604026845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0.64516129032257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25.9615384615384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9.0697674418604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4.1025641025641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6.6666666666666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4.05286343612334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3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0.6611570247933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9.08045977011494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0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1.22448979591836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4.7368421052631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8.5185185185185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2.72727272727272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91.666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52173913043478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1.02040816326530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5.55555555555555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7.4712643678160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79.7044334975369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99.9857142857142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92.307692307692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2.72727272727272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6.69724770642201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2.0238095238095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1.93548387096774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5.03759398496240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66.2251655629139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68.4931506849315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4.0540540540540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.6559139784946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5.55555555555555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59.70149253731343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8.57142857142857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1.28205128205128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4.64285714285714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4.70588235294117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47.368421052631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8.461538461538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0384615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2.307692307692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4.11764705882352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2.682926829268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3.2911392405063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7.6923076923076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48.91304347826086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.2941176470588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0.41666666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2.12389380530973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0.60606060606060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470.588235294117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66.6666666666666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538.4615384615384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88.888888888888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6.66666666666666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35.7142857142856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33.3333333333333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1.7021276595744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36.363636363636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454.1666666666666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66666.6666666666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142.857142857142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666.6666666666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11764705882352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6.66666666666666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1.36752136752136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1.52959262106072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4.5161290322580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6.66666666666667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.4232081911262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7.850467289719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8.5185185185185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3.2944606413994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4.40476190476189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1.91489361702127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9.47368421052631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4.01360544217686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550218340611353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1.30081300813007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.470111649046536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2.5352112676056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78.7401574803149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833.3333333333333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233.3333333333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666.66666666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52.6315789473684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54.5454545454545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86.666666666666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8.75706214689265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6.86930091185409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2.81690140845070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4.163568773234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.3768115942028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4.88372093023255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87.6777251184834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9.28571428571429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5061728395061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67.96116504854369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0.44776119402985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7.20930232558139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2.0454545454545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40.5405405405405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6.5517241379310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4.3902439024390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63.55932203389830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2.06896551724138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7.7844311377245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59.5744680851063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6.23893805309734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6.76348547717842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.142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8.57142857142857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82.1428571428571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4.7517730496453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0.0457665903890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2.1917808219178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7.00680272108843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0.8108108108108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0.3252032520325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36.36363636363636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.37362637362637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53.57142857142856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2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70.4225352112676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3.06122448979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0.90909090909090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7.1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08.4745762711864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653.8461538461538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36.36363636363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15.38461538461539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666.6666666666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85.7142857142857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33.333333333333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52.1739130434782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7333.333333333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285.7142857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1083.33333333333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55.5555555555555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4.6428571428571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87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6666666666667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6.363636363636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6.95652173913043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8.7804878048780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17391304347825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7.8571428571428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29.629629629629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.45454545454545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8.461538461538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4.93506493506492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58.82352941176470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3.6942675159235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4.3037974683544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5.55555555555555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5.21739130434782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8.82352941176470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35.1351351351351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6.1538461538461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1.66666666666666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2.1153846153846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07407407407407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45454545454545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3.17073170731707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1.7460317460317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5.1879699248120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5.1063829787234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4.05405405405405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1.72413793103448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3.33333333333333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3.52941176470588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6.1538461538461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35.1351351351351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78.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4.09638554216867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08.695652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5.5555555555555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135802469135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28571428571429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29.7619047619047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2.35294117647058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3.122171945701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6.07476635514018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1.11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.222222222222222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.2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29.03225806451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8.08988764044943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7.63440860215053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5.51020408163265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.4634146341463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68.9655172413793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8.461538461538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3.47826086956521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5.9740259740259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4.69387755102040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4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9.41176470588235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1.42857142857143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42.857142857142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0.61224489795918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3.52941176470588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.2079207920792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.33333333333333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.4102564102564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.428571428571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2727272727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.4736842105263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.333333333333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1.739130434782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.1818181818181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.1645569620253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81.8181818181818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5.555555555555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470.58823529411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66.666666666666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9.63414634146342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333.3333333333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333.333333333333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11.1111111111110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78.571428571428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66.6666666666666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3.0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8.8235294117647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552238805970148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8.5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8.65168539325843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40.1869158878504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6.6037735849056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276.2430939226519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6.71755725190840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3.93442622950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3.3333333333333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4.44444444444444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5.83333333333333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.1428571428571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7.0370370370370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2.0408163265306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9.01960784313725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1.694915254237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82.051282051282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1.3592233009708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28.205128205128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33.3333333333333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818.181818181818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66.304347826086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89.47368421052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578.947368421052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92.3076923076923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62.096774193548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333.333333333333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89.47368421052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97.3684210526315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9.166666666666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60.526315789473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16.216216216216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51.515151515151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.222222222222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5.51724137931034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16.6666666666666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79.856115107913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45.679012345678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20.9302325581395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71.42857142857143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32.4324324324324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66.666666666666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09.380530973451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9.4594594594594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94.4444444444444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33.3333333333333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98.0769230769230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84.4262295081967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91.666666666666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88.8888888888889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76.923076923077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82.608695652173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85.71428571428570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166.6666666666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43.85964912280702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1.2121212121212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33333333333332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6.6666666666666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.45454545454545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6.37168141592920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11.11111111111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0.90909090909090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1428571428571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2.22222222222222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9.23076923076922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95.23809523809524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74.6268656716417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71.77033492822965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5.789473684210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0.2793296089385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14.503816793893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7.14285714285714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6.20689655172414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5.8115183246073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2.63157894736841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7.28557046979865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3.57142857142856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9.47368421052631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5.4166666666666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470.58823529411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18.1818181818181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8.42105263157894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538.461538461538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333.333333333333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08.3333333333333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8.5714285714285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35802469135802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1.2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8.4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3.5714285714285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1.37931034482758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8.08988764044943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5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8.7804878048780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3.333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9.230769230769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3.0212765957446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4.69230769230769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4.69945355191256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7.619047619047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1.42857142857142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6.2962962962962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33.3333333333333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3.17073170731707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5.050505050505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21.052631578947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98.2456140350877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19.047619047619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846.153846153846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333.333333333333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571.4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777.7777777777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95.2380952380952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9.4736842105263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9.6153846153846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0.90909090909090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8.8461538461538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4.0186915887850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4.5454545454545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6666666666666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65.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4.5454545454545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4.9350649350649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1.7241379310344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0.68965517241379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31.5789473684210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4.166666666666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0.967741935483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1.19803399549457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3.15789473684210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.035512510088781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2.35885969815539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47.0588235294117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07.142857142857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4.7826086956521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3.55712603062426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3.0222693531283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5.5863539445628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9.95203836930455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51.31964809384164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2.0408163265306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20.4819277108433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44.827586206896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64.383561643835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5.45454545454545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.162241887905604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3.5849056603773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121.21212121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.12369871402326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2.67973856209150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92.68292682926829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69.63309914129585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48.54368932038835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66.0938532716457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9.38271604938271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.03921568627451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0.59883412824589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.13266761768901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3.5464664768314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0.50420168067226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96.53827401267673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9.7512437810945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63.24110671936758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.45665961945031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0.9013398294762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28.865979381443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46.002460024600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5.706940874035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42.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96.428571428571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6.666666666666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33.333333333333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833.3333333333333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428.571428571428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3.5980452046426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36.36363636363636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41.2429378531073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.0680628272251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65.0165016501650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2.99270072992700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8.31195121951219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25.628140703517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.27115716753022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1.49330587023686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7.32240437158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.07233669443226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.133915409910420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4.4444444444444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0.8768267223382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58.68544600938967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4.444444444444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22.47191011235955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.2950819672131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2.63157894736841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07.6923076923076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3.28611898016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8.0952380952380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09.739368998628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55.06607929515418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85.528756957328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7.9746835443038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6.5957446808510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52.42880000000000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98.42519685039370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7.08097928436911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.227848101265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3.543307086614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24.223602484472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.3773584905660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3.3100233100233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9.2156862745098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29.8153034300791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1.070110701107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9.1666666666666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71.42857142857143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7.17616580310880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3.33333333333332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8.6311787072243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.08294930875575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1.2189616252821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1.90823015294974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7.3854447439353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58.8235294117647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.05785123966941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2.42144177449168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3223140495867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56.3607085346215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9.4059405940594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0.2527075812274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2.5225225225225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.243902439024390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8.32844574780058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42.857142857142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492.610837438423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81.6326530612244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45.0726083964211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5.706940874035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0.769230769230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28.9473684210526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0.114068441064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81.69934640522875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1.94244604316546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4.2857142857142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12.765957446808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.21939024390243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1.4140447421940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65.957446808510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16.666666666666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6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63.6363636363636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9.4736842105263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5.2173913043478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2.28915662650602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4.2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0.32258064516128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73.17073170731707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09.090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5.21739130434782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8.6111111111111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2.85714285714285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47.619047619047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2.22222222222222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5.45454545454545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7.6260869565217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1.6216216216216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4.48275862068965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3.7696335078533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63157894736841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.28205128205128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5.42056074766355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4.01360544217686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41.6666666666666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1.7391304347826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.28571428571428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8.82352941176470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0.9090909090909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5.9420289855072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6666.666666666668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222.222222222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8.644067796610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66.666666666666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10.101010101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33.3333333333333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7.2727272727272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93.63295880149813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3.33333333333332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35.714285714285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45454.5454545454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479.166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68.539325842696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090.909090909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74.6987951807228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315.789473684210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64.630225080385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0.769230769230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7.5862068965517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6.818181818181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6.26506024096386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1.36752136752136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2.94117647058823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8.42105263157894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5.1063829787234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6.66666666666666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.49206349206349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0.4225352112676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7894736842105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.10360884749708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7.619047619047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4.10256410256410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7.73584905660377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.42696629213483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6.451612903225806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7.59398496240601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8.025682182985553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.02040816326530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.61482313307130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0.6887159533073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3.63636363636363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5.3817504655493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.705991352686843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6.7224080267558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1.38952164009111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59.829059829059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.928406466512702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1.44393241167434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5.8565737051792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7.604562737642585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928571428571428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5.5478502080443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0.54794520547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2.35294117647058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1.66666666666666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3.33333333333333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5.5555555555555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0.83333333333333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8.7804878048780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6.66666666666666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42857142857142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6.6666666666666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6.31578947368420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2.631578947368418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0.72463768115942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4.40366972477064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6.6666666666666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3.7837837837837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7.4418604651162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56.07476635514018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43.1893687707641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.944444444444444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4.864564007421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7.0682730923694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.24618149146451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.060728744939271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6.39386189258312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88.43537414965986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.1176470588235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.3112919633774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0.6329113924050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8.68544600938967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2.08333333333333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.134969325153374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3.960396039603960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7.24137931034482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.02020202020202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85964912280702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8.6842105263157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4.68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9.4444444444444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78283712784588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7.7083333333333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.1445783132530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5.2380952380952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.538071065989847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4.57564575645756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4.79289940828402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0.73170731707317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4.854368932038834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9.7619047619047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.76190476190476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.2320441988950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3.4831460674157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1.76470588235294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7.7319587628865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49.5049504950495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.329896907216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.771618625277161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4.97005988023952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5.06024096385542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.05932203389830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7.0068027210884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.2525252525252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.227848101265822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1.186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1.06280193236715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9.6078431372549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.41666666666666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1.6949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7.97468354430380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142857142857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2.45283018867924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1.72413793103448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8.13953488372092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3.47826086956521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.4814814814814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44.642857142857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5.29411764705882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8.27586206896551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63157894736841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4.1666666666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1.42857142857142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4.285714285714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3.69668246445497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7.05882352941176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2.62135922330097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09734513274336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7.7844311377245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47.94520547945205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6.19293333333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1.43322475570032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.07476635514018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5.1143790849673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86.53846153846153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7.97468354430380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1.8471337579617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9.06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0.6748466257668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8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6.17977528089887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4.9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2.9508196721311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.43219076005961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8.621973929236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4.7239263803680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.26855123674911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1.0227272727272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.382978723404255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9.70149253731343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3.1221719457013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9.23787528868360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.03910614525139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1.951219512195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2.64492753623188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99.25558312655087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25.925925925925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571.428571428571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16.666666666666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2335.7142857142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333.333333333333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9285.714285714286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3111.111111111111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03.1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666.666666666666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166.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8333.333333333333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153.84615384615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468.611111111111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777.7777777777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8.8073394495412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4.51612903225806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.3086816720257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49.18032786885245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.47826086956521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5.04504504504504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.418397626112759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4.444444444444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7.0588235294117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3.76344086021505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4.77611940298507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69.230769230769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2.3880597014925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5.4838709677419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6.382978723404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7.2093023255813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6.0869565217391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6.66666666666666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6.51162790697674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4.58333333333333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3.25581395348837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4.48275862068965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5.53191489361702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7.77777777777777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2.11538461538461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789473684210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0.86419753086419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8.181818181818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8.29268292682926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1.2658227848101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2.1052631578947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7.8947368421052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8.88888888888888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8.7804878048780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736842105263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6.15384615384615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6.6666666666666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7.22007722007721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461538461538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5.7142857142857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71.4285714285714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3.52941176470588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0.68965517241379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571.42857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392.857142857142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16.6666666666666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5.45454545454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94.6969696969697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34.61538461538461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4.418604651162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1.2121212121212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.33802816901408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9.38271604938271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8.947368421052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3.77049180327868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6.66666666666667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5.14705882352941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56.410256410256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0.9090909090909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97.29729729729729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4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2.5925925925925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5.55555555555555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3.8461538461538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9.230769230769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7.719298245614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2.78688524590163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53.8461538461538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1.04477611940298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2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2.432432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33333333333333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5.62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6.6666666666666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44.776119402985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7.1428571428571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1.91176470588235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9.4444444444444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2.8571428571428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333.333333333333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6666.66666666666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54.5454545454545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8333.333333333333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789.4736842105263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296.29629629629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14.285714285714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666.6666666666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.31125827814569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4.53987730061349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2.3052959501557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6.75368898978433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8.5714285714285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0.1005025125628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.3157894736842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1.7751479289940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9.454072790294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.003003003003002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4.01360544217686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67.8571428571428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7.7916666666666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5.0420168067226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3.144654088050314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94.80519480519482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8.8679245283018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1.95843325339728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2.2580645161290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0.270270270270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.2580645161290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.3068050749711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.333333333333333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39.95238095238094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4.6913580246913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69.93006993006993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25.47619047619047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5.12562814070351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9.230769230769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4.78571428571428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3.4782608695652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666.222518321119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923.076923076923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69.5652173913043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34.5794392523364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33.3333333333333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666.66666666666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6470.588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090.90909090909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28.5714285714285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6666.66666666666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48.837209302325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986.8421052631579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08.4745762711864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3.33333333333332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57.1428571428571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68.2692307692307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76.08695652173912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8.54368932038835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.3333333333333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5.71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72.72727272727273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48.133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97.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12.765957446808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06.060606060606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4.6783625730994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862.0689655172413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33.3333333333333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722.2222222222221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3333.33333333333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571.428571428571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77.9661016949152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666.6666666666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78.947368421052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442.3076923076923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3.91304347826087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4.615384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8.888888888888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.285714285714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079847908745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20.30456852791878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9.06577693040991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2.3376623376623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5.1470588235294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5616438356164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8.461538461538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5.6338028169014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81.96721311475410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1.77858439201451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3.47593582887700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6.923076923076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1.62162162162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6.95652173913043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4.5086705202312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7.02702702702702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.18181818181818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42198233562315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3.9823008849557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47.524752475247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4.14427157001414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8.26530612244897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26.086956521739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39.58944281524926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10.8108108108108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2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20.1680672268907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.21238938053097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37.931034482758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5.789473684210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33.333333333333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.75916230366492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7.64705882352941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38.8888888888888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27.272727272727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3.2653061224489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57.8947368421052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2.8571428571428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03.030303030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33.3333333333333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3133.33333333333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333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05.882352941176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06.060606060606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307.6923076923076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83.3333333333333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66.6666666666666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4.64285714285714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.3934426229508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211267605633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3.7837837837837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6.31578947368420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5.45454545454545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1.42857142857143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3.3333333333333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6.986301369863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8.09523809523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5.1063829787234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5.9712230215827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8.461538461538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8.461538461538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33333333333333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70.9219858156028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.47826086956521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.22222222222222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9.47368421052631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21739130434782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19.04761904761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3.85964912280702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59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0.240963855421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9.1666666666666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3.43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7.7514792899408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.03921568627451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8.076923076923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43.33333333333333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8.8235294117647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5.2631578947368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86.95652173913043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7.938144329896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2.8947368421052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7.69230769230769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6.31578947368420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7.14285714285713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.752688172043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0.90909090909090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0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12.9032258064516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2.307692307692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1666.66666666666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15.3846153846153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833.3333333333333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1.4285714285714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533.333333333333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44.4444444444444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233.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33.3333333333333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769.2307692307692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666.6666666666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666.66666666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3.7931034482758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14.2857142857142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66.666666666666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23.5294117647058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85.714285714285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5.8823529411764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57.14285714285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8.5714285714285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55.3846153846153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33.333333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64.285714285714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2.22222222222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92.3076923076923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.0680272108843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26.1306532663316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5.7142857142857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1.2903225806451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1.57894736842105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6.2962962962962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89.74358974358973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.2727272727272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5.75757575757575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990.0990099009901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923.076923076923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5555.5555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862.0689655172413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33333.333333333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09.090909090909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6.29629629629629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.0408163265306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51020408163265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.461538461538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8.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0.4225352112676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8.82352941176470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41860465116279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17.64705882352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1.51515151515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79646017699114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6.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6956521739130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1.23711340206185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4.7457627118644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5.936073059360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4.67889908256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0.09009009009008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2.8571428571428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4.33962264150943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4.9450549450549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1.3978494623655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6.8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45454545454545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.084745762711864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0.240963855421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9.2857142857142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86.95652173913043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5.473441108545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1.22285714285714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7.30769230769230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6.4705882352941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44.404332129963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89.83050847457627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2.47422680412371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.3846153846153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95.312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2.72727272727273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3.4579439252336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44.8833034111310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36.111111111111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8.3647798742138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2.43902439024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66.3716814159292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3.333333333333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3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1.2903225806451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7.4725274725274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7.24137931034482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.50505050505050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20689655172414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2.682926829268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30.434782608695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9.36507936507936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1.43322475570032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5.987841945288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5.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0370370370370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84.7457627118644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1.42857142857143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7.3684210526315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7.18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76.923076923076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2068965517241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.382978723404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69.4444444444444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333.333333333333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363.636363636363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6666.66666666666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49.2537313432835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30.434782608695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041.6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3333.3333333333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42.857142857142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2.5641025641025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333.333333333333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9395.03703703703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85714.2857142857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666.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7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666.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1666.66666666666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5.555555555555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55.5555555555555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761.904761904761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35.2941176470588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28.571428571428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38.09523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804.62962962962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3.076923076923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77.7777777777777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88.54838709677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379.31034482758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2.45614035087721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63.1578947368420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222.2222222222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952.027027027027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9.195402298850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470.588235294117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.2051282051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1.6666666666666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.33333333333332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.7272727272727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.333333333333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6.666666666666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.333333333333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6.6666666666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3.89671361502347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1.5789473684210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2.9411764705882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2.83582089552238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2.44813278008298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6.9105691056910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6.55629139072847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1.7977528089887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.4637681159420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8.8461538461538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8.947368421052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7.0270270270270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.49206349206349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80.5555555555555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5.21126760563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5.71428571428571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7.63440860215053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4.5454545454545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40.9836065573770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7.5609756097560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8.16901408450704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59.829059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8.9655172413793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0.4347826086956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3.33333333333332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4.5454545454545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49.0196078431372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9.230769230769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7.7419354838709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6.66666666666666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35761589403973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76470588235294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3.47826086956521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61.47540983606557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894.736842105263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08.3333333333333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89.74358974358973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4.33962264150943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666.666666666666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52.7777777777777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0.97560975609756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2.03539823008849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71.42857142857143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2.55319148936170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6595744680851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4.3478260869565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1.194029850746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4285714285714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3.2692307692307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21739130434782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06722689075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4.2372881355932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5.39823008849557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9.7619047619047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1.8918918918918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38.888888888888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1.2820512820512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7.14285714285714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89.189189189189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99.00990099009901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0.27027027027027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8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1.96721311475410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7826086956521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2.8729281767955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1.8181818181818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0.1115241635687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5.44303797468354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.36538461538461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2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0.8982035928143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4.6448087431693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2.6760563380281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18840579710144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7.77777777777777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1.8134715025906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3.8596491228070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7.3708920187793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3.9130434782608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9.8924731182795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6.818181818181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8.7804878048780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3.33333333333332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7.1134020618556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49315068493150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3469387755102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1.04477611940298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6.7647058823529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6.80981595092024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2.08333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4.285714285714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68.9655172413793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90.476190476190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19580419580419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3.5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2.06349206349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06.3829787234042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0.80168776371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02127659574468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1.71604938271605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2.9508196721311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3091787439613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7.77777777777777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5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6.733333333333333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9.45054945054945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5.9259259259259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1.914893617021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38.8888888888888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7.619047619047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4.09090909090909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2.85714285714285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1.42857142857143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5.71428571428570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7.77777777777777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1.4035087719298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.2903225806451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6774193548387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5.55555555555555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0.97560975609756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8.96551724137931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.79310344827586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4.94382022471910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89600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8.3333333333333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3.3333333333333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3.478260869565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0.40816326530612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6.66666666666666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0.350877192982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2424242424242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38.461538461538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1.7391304347826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6.923076923076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1.53153153153153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84.1521739130434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3650793650793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3.5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3.928571428571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0.2127659574468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947368421052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6.923076923076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0.4347826086956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.33333333333332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0.90909090909090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62025316455695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1.4285714285714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68.62745098039215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2.59259259259259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1.42857142857143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4.5454545454545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6.666666666666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5.5555555555555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72839506172839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73.9130434782608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3.5294117647058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98.0769230769230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1.66666666666666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2.5925925925925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7.69230769230769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2.22222222222222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7.0370370370370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66666666666667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7.3076923076923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0526315789473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3.89610389610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6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2.63157894736841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07.14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3.333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08695652173912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58.33333333333333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85.7142857142857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3.33333333333333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61.290322580645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8.18181818181818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4.09090909090909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.370370370370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3.57142857142856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.41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1.538461538461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6.0869565217391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7.647058823529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3.939393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0.90909090909090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0.58823529411764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9.8901098901098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9.85074626865671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3.809523809523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2.307692307692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68.18181818181818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33.333333333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77777777777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1.428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9.78260869565217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2.0408163265306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65.2173913043478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8.947368421052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8.461538461538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3.10344827586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9.21568627450980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7.77777777777777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7.619047619047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3.8028169014084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9.52380952380952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2.63157894736841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5.1351351351351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78.5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6.6666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0.9756097560975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8.13953488372092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2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1.42857142857143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6.6666666666666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0.6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7.0270270270270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1.4285714285714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3333333333333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4.9275362318840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363636363636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6.22222222222222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3.8888888888888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7.7192982456140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3.7634408602150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.37704918032786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88.2352941176470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44444444444444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6.66666666666666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6.95652173913043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.6470588235294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6.1538461538461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5.08771929824561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6.78571428571428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5.3846153846153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5.2631578947368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5.187969924812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6.818181818181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3.57142857142856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0.30303030303030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03.4482758620689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9.44444444444444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37.03703703703703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08.571428571428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9.4444444444444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8.461538461538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1.6530612244897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9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57.14285714285714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3.8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7142857142857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29.0322580645161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5.7894736842105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4.1025641025641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3.4482758620689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8.888888888888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0.90909090909090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8.947368421052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3.63636363636363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5.2173913043478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.45454545454545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.42857142857143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23809523809524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6.92307692307692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5.1351351351351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9.7674418604651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4.5945945945945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5.55555555555555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4.5098039215686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3.47826086956521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.823529411764706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4.107142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4.09638554216867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6.1538461538461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4.70588235294117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1.72413793103448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.8947368421052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04.166666666666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1.538461538461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39.06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2.8846153846153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4.33962264150943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114695340501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1.6666666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.24324324324324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.2962962962962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0.16129032258064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8.8235294117647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2.6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4.3902439024390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2.63157894736841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1.951219512195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6.923076923076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8.461538461538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28.888888888888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8.03921568627451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0540540540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6.7857142857142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47.8260869565217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38.8888888888888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7.85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18181818181818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51612903225806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49315068493150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57.14285714285714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69.7674418604651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.44444444444444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1.9354838709677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3.3333333333333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5.75757575757575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.03703703703703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7.73584905660377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326530612244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6.315789473684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3.47826086956521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6.87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93.3333333333333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2.2580645161290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87.71929824561404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211267605633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4.72222222222222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5.55555555555555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4.50980392156862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8.82352941176470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.29949238578679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2.8571428571428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19047619047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6.923076923076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8.461538461538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3.33333333333332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289.8305084745762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1.2903225806451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66.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14.2857142857142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33.3333333333333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666666666666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47.9452054794520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7.64705882352941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6060606060606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9.4736842105263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3.29113924050633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08.695652173913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0.769230769230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.33333333333332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2.1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4.28571428571428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1.7241379310344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5.71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8.82352941176470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8.33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2.63157894736841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5.08771929824561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0.30150753768844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4.51612903225806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6.66666666666667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8.23529411764705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5.55555555555555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4.77611940298507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.0303030303030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2.6086956521739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39.6825396825396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8.33333333333333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6.923076923076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8.38709677419355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5.985401459854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3.78571428571428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8.3333333333333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21212121212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6.76470588235294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7.77777777777777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461538461538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42.8571428571428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.1111111111111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0.77142857142857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.38461538461539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8.57142857142857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48.14814814814814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3.809523809523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2.11538461538461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5.263157894736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3.0927835051546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29.6296296296296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3.333333333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07.69230769230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0.8695652173913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3.636363636363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2.85714285714285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1.42857142857143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8.31460674157303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8.4782608695652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0.60606060606060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5.161290322580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8.3333333333333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4.285714285714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2.8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6.1538461538461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4.2857142857142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0.9090909090909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.33333333333333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66.6666666666666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9.6428571428571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4.7058823529411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7.69230769230769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5.45454545454545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4.94505494505494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4.64285714285714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65.4205607476635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4.166666666666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5.71428571428571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8.9655172413793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51.515151515151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7.7192982456140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2.857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.1063829787234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3.89830508474576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66.666666666666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0.4347826086956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6.53846153846153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4.0740740740740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6.66666666666667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84.50704225352112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91.6666666666666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62.162162162162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5.5555555555555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6.6666666666666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2.63157894736841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7.69230769230769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81.8181818181818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7.7777777777777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4.11764705882352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0.540540540540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38.461538461538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6.086956521739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65.7894736842105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2.0408163265306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3.07692307692307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.153846153846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5.55555555555555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3.3333333333333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2.6315789473684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57.14285714285714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17.6470588235294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4.1176470588235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7.3913043478260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63.1578947368420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33.333333333333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166.66666666666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302.325581395348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1.428571428571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4.1666666666666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61.5384615384615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666.6666666666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72.3571428571428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874.066666666666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84.78260869565217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85.714285714285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41.176470588235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42.8571428571428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88.8888888888889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14.285714285714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95.2380952380951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363.636363636363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96.7741935483871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14.2857142857142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22.2222222222222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92.5925925925925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666.6666666666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833.3333333333333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676.4705882352941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14.2857142857143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1428.571428571428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83.3333333333333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30.4347826086956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84.615384615384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466.6666666666666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66.666666666666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54.5454545454545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0.833333333333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33.333333333333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35.1351351351351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285.714285714285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42.173913043478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05.2631578947368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4.6153846153846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0.769230769230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111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6.4705882352941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04.166666666666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85.71428571428570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43.3333333333333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189.4736842105263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1.42857142857143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91.3705583756345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428.571428571428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81.8181818181818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54.2553191489361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52.94117647058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3333.333333333333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466.6666666666666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86.813186813186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30.769230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38.09523809523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83.3333333333333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428.571428571428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66.66666666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55.555555555555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333.3333333333333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94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96.1538461538461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66.6666666666666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30.952380952380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53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5.3333333333333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583.3333333333333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66.666666666666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33.3333333333333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83.33333333333332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214.2857142857142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515151515151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79689-C4ED-46FB-B06F-9D8F2E83488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4"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A7727-2F81-4B9B-A81E-EF65897468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9A2AC-82E4-4F0A-8FBF-01D029A84E1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65CA7-D4FD-4E32-BA68-6D186A0F3C67}">
  <dimension ref="A1:F14"/>
  <sheetViews>
    <sheetView workbookViewId="0">
      <selection activeCell="B7" sqref="B7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8362</v>
      </c>
      <c r="B3" s="7" t="s">
        <v>8364</v>
      </c>
    </row>
    <row r="4" spans="1:6" x14ac:dyDescent="0.35">
      <c r="A4" s="7" t="s">
        <v>8360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1E38D-3104-4169-A13F-B4FB450480E9}">
  <dimension ref="A1:F47"/>
  <sheetViews>
    <sheetView zoomScale="85" zoomScaleNormal="85" workbookViewId="0">
      <selection activeCell="D43" sqref="D43"/>
    </sheetView>
  </sheetViews>
  <sheetFormatPr defaultRowHeight="14.5" x14ac:dyDescent="0.35"/>
  <cols>
    <col min="1" max="1" width="20.08984375" bestFit="1" customWidth="1"/>
    <col min="2" max="2" width="15.81640625" bestFit="1" customWidth="1"/>
    <col min="3" max="3" width="5.7265625" bestFit="1" customWidth="1"/>
    <col min="4" max="4" width="8.453125" bestFit="1" customWidth="1"/>
    <col min="5" max="5" width="4.08984375" bestFit="1" customWidth="1"/>
    <col min="6" max="6" width="10.81640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8366</v>
      </c>
      <c r="B2" t="s">
        <v>8363</v>
      </c>
    </row>
    <row r="4" spans="1:6" x14ac:dyDescent="0.35">
      <c r="A4" s="7" t="s">
        <v>8365</v>
      </c>
      <c r="B4" s="7" t="s">
        <v>8364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891E-30AD-40B3-AB5A-84CD613C21ED}">
  <dimension ref="A1:F18"/>
  <sheetViews>
    <sheetView workbookViewId="0">
      <selection activeCell="C13" sqref="C13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8366</v>
      </c>
      <c r="B1" t="s">
        <v>8363</v>
      </c>
    </row>
    <row r="2" spans="1:6" x14ac:dyDescent="0.35">
      <c r="A2" s="7" t="s">
        <v>8382</v>
      </c>
      <c r="B2" t="s">
        <v>8363</v>
      </c>
    </row>
    <row r="4" spans="1:6" x14ac:dyDescent="0.35">
      <c r="A4" s="7" t="s">
        <v>8381</v>
      </c>
      <c r="B4" s="7" t="s">
        <v>8364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3" t="s">
        <v>8375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5">
      <c r="A7" s="13" t="s">
        <v>8376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5">
      <c r="A8" s="13" t="s">
        <v>8377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5">
      <c r="A9" s="13" t="s">
        <v>8378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5">
      <c r="A10" s="13" t="s">
        <v>8369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5">
      <c r="A11" s="13" t="s">
        <v>8379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5">
      <c r="A12" s="13" t="s">
        <v>8370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5">
      <c r="A13" s="13" t="s">
        <v>8371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5">
      <c r="A14" s="13" t="s">
        <v>8372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5">
      <c r="A15" s="13" t="s">
        <v>8373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5">
      <c r="A16" s="13" t="s">
        <v>8374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5">
      <c r="A17" s="13" t="s">
        <v>8380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5">
      <c r="A18" s="13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Normal="100" workbookViewId="0">
      <selection activeCell="E3" sqref="E3"/>
    </sheetView>
  </sheetViews>
  <sheetFormatPr defaultRowHeight="14.5" x14ac:dyDescent="0.35"/>
  <cols>
    <col min="1" max="1" width="7.90625" bestFit="1" customWidth="1"/>
    <col min="2" max="2" width="60.08984375" style="3" bestFit="1" customWidth="1"/>
    <col min="3" max="3" width="79.36328125" style="3" bestFit="1" customWidth="1"/>
    <col min="4" max="4" width="10.54296875" bestFit="1" customWidth="1"/>
    <col min="5" max="5" width="13.1796875" bestFit="1" customWidth="1"/>
    <col min="6" max="6" width="10.6328125" bestFit="1" customWidth="1"/>
    <col min="7" max="7" width="12.81640625" bestFit="1" customWidth="1"/>
    <col min="8" max="9" width="13.6328125" bestFit="1" customWidth="1"/>
    <col min="10" max="10" width="16.6328125" bestFit="1" customWidth="1"/>
    <col min="11" max="11" width="14.54296875" bestFit="1" customWidth="1"/>
    <col min="12" max="12" width="18.6328125" bestFit="1" customWidth="1"/>
    <col min="13" max="13" width="13.90625" bestFit="1" customWidth="1"/>
    <col min="14" max="14" width="29.54296875" bestFit="1" customWidth="1"/>
    <col min="15" max="15" width="22.7265625" bestFit="1" customWidth="1"/>
    <col min="16" max="16" width="16.36328125" bestFit="1" customWidth="1"/>
    <col min="17" max="17" width="11.6328125" bestFit="1" customWidth="1"/>
    <col min="18" max="18" width="15.6328125" bestFit="1" customWidth="1"/>
    <col min="19" max="19" width="22.453125" style="12" bestFit="1" customWidth="1"/>
    <col min="20" max="20" width="21.0898437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1" t="s">
        <v>8368</v>
      </c>
    </row>
    <row r="2" spans="1:20" ht="29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D2/L2</f>
        <v>46.703296703296701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D3/L3</f>
        <v>130.0632911392405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14.285714285714286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66.666666666666671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2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154.92957746478874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85.085106382978722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137.93103448275863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157.89473684210526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291.66666666666669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29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25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29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157.89473684210526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29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66.666666666666671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29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36.27569528415961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68.627450980392155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146.34146341463415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29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20.408163265306122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29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171.42857142857142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29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41.666666666666664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87.719298245614041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29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38.636363636363633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29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183.16831683168317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43.75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29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86.956521739130437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60.975609756097562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29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42.857142857142854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65.78947368421052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133.33333333333334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169.01408450704224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29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25.641025641025642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29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75.471698113207552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29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29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319.66292134831463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29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82.03125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29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38.235294117647058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35.714285714285715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136.36363636363637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29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86.956521739130437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29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37.878787878787875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29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115.2073732718894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29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29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29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82.840236686390526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29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38.022813688212928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2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29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81.967213114754102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186.66666666666666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29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71.428571428571431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29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52.631578947368418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29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92.436974789915965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29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192.30769230769232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25.641025641025642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29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192.30769230769232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29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100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45.977011494252871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29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217.39130434782609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133.33333333333334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29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606.06060606060601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41.666666666666664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29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217.39130434782609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29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62.5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29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31.25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29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50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D67/L67</f>
        <v>122.80701754385964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76.92307692307692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29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100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2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16.666666666666668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29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56.179775280898873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29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29.411764705882351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29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56.25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29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53.658536585365852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29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29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17.241379310344829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74.468085106382972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29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20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15.384615384615385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1.4285714285714286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31.707317073170731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255.31914893617022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29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26.785714285714285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29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29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15.384615384615385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29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57.142857142857146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29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352.94117647058823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100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29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58.333333333333336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107.14285714285714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31.25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29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65.217391304347828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29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116.27906976744185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29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66.666666666666671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29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20.833333333333332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29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16.666666666666668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29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44.117647058823529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29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50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29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53.333333333333336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38.46153846153846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29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29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92.307692307692307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26.530612244897959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50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36.666666666666664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185.18518518518519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29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108.69565217391305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31.914893617021278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21.276595744680851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50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66.037735849056602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29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61.728395061728392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64.102564102564102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29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85.714285714285708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20.454545454545453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29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61.403508771929822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29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166.66666666666666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128.2051282051282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29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87.837837837837839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29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70000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2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3000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29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9166.6666666666661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29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29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83.333333333333329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29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1923.0769230769231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29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2000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16666.666666666668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29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t="e">
        <f t="shared" ref="P131:P194" si="9">D131/L131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29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29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987.65432098765427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29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600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2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29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29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2586.2068965517242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29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428.57142857142856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29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3000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29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202.70270270270271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29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500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29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6666.666666666667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29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25000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29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1666.6666666666667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1940.2985074626865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29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50000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190000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29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5000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500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2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337500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29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2333.3333333333335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1497.5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29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29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500000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29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29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50000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29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280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2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29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17142.857142857141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5000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29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55000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29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2666.6666666666665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29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250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29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1000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29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50000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29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29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29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769.23076923076928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29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64.285714285714292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500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29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92.307692307692307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29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855.75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29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1041.6666666666667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29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750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4000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29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1000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29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29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100000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12000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29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1666.6666666666667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29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333333.33333333331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2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t="e">
        <f t="shared" ref="P195:P258" si="13">D195/L195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29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833.33333333333337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29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29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184.21052631578948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29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312.5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29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4166.666666666667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29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333.33333333333331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29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92.857142857142861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29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312.5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29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232.01856148491879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470.58823529411762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29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1076.9230769230769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29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29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29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363.63636363636363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29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416.66666666666669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6300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50000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29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12500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29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4400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29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595.23809523809518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2631.5789473684213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29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5000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657.89473684210532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29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16666.666666666668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29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500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29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29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29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14500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29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29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29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7500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29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29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571.42857142857144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29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29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200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29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15000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29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200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29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109.48905109489051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29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96.808510638297875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64.356435643564353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29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76.219512195121951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29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41.666666666666664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29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52.083333333333336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22.421524663677129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80.645161290322577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29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582.19178082191786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2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42.553191489361701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29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68.649885583524025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45.454545454545453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46.296296296296298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29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214.28571428571428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76.433121019108285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42.553191489361701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29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47.272727272727273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29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D259/L259</f>
        <v>62.5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29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43.604651162790695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29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79.617834394904463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113.63636363636364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90.909090909090907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17.241379310344829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2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25.960539979231569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2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54.945054945054942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2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86.206896551724142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2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27.777777777777779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59.696969696969695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29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45.045045045045043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29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62.656641604010026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37.704918032786885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29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104.52961672473867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29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46.153846153846153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29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42.372881355932201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29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35.398230088495573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60.24096385542169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29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64.516129032258064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29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68.349106203995788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65.060240963855421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29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55.73770491803279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29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35.06311360448808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29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69.620253164556956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251.39664804469274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89.10891089108911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29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52.631578947368418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24.866785079928952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29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111.11111111111111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51.724137931034484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2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111.85682326621924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29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64.65517241379311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26.785714285714285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39.0625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29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152.12981744421907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29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198.47328244274809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29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75.187969924812023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193.79844961240309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140.8450704225352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51.724137931034484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29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40.983606557377051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29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83.892617449664428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51.792828685258961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2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92.592592592592595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29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36.585365853658537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45.945945945945944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39.682539682539684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12.5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38.194444444444443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29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59.405940594059409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29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75.630252100840337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27.777777777777779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133.33333333333334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2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54.794520547945204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2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76.576576576576571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29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8.3333333333333339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29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198.4126984126984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94.936708860759495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94.936708860759495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17.6056338028169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2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98.039215686274517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29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126.58227848101266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D323/L323</f>
        <v>103.85756676557864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134.40860215053763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29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93.103448275862064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103.65853658536585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29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67.934782608695656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130.32145960034754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29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117.64705882352941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29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150.60240963855421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59.880239520958085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29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102.94117647058823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29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91.324200913242009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29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180.18018018018017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29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150.37593984962405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29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144.92753623188406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29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106.25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29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50.709939148073019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29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96.774193548387103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29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63.559322033898304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29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67.415730337078656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117.05685618729098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29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63.636363636363633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169.23076923076923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29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57.251908396946568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29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117.54385964912281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81.005586592178773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29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53.191489361702125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29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105.54089709762533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29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84.033613445378151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67.425149700598809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113.12217194570135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29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35.269709543568467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34.965034965034967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29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95.309951060358884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29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120.68965517241379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212.12121212121212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77.319587628865975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29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49.504950495049506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187.26591760299627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80.132450331125824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29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137.93103448275863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29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98.870056497175142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2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112.38372093023256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29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343.26923076923077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29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61.946902654867259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230.76923076923077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283.58208955223881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29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84.033613445378151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29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78.616352201257868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29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38.922155688622752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29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581.39534883720933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29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141.24293785310735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33.333333333333336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84.269662921348313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29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34.482758620689658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29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35.714285714285715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29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51.041666666666664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90.225563909774436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29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36.144578313253014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29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100.67114093959732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29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81.632653061224488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99.601593625498012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29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27.272727272727273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29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20.8125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29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52.219321148825067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29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D387/L387</f>
        <v>105.48523206751055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29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46.153846153846153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29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67.615658362989322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29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70.422535211267601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29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45.033112582781456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103.62694300518135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29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89.805825242718441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142.45014245014244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29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94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29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54.347826086956523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29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76.530612244897952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2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54.340611353711793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111.94029850746269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29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210.52631578947367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161.29032258064515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29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684.93150684931504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46.511627906976742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71.428571428571431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129.15129151291512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51.272727272727273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29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80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90.909090909090907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157.89473684210526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29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33.333333333333336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29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142.85714285714286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29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124.48132780082987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29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45.454545454545453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29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74.853801169590639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29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88.942307692307693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2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66.666666666666671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40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29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201.92307692307693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29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215.38461538461539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109.58904109589041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29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1100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29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2500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29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3333.3333333333335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29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1538.4615384615386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29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600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29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25000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29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1250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29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923.07692307692309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2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200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29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375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29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750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29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1250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29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36666.666666666664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29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29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1818.1818181818182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29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5000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29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1000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29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5000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1000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29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30000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29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656.25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29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30000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29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625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29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D451/L451</f>
        <v>400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29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7142.8571428571431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29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62.5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29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47437.5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2000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29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32500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29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2962.6666666666665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29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29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204.08163265306123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29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39000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4250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29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29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29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5000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1010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64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29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2000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29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512.82051282051282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29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29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2500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323.52941176470586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29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160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2142.8571428571427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29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3300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29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1774.1935483870968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29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272.72727272727275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29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285.71428571428572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29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1428.5714285714287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10000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29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102.04081632653062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2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7272.727272727273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303.64800000000002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29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550000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29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29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24999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29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29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29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29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6666.666666666667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29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60000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1493.3333333333333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29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2959.4545454545455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2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769.23076923076928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2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1625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29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29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5000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29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722.22222222222217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29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4900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29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857.14285714285711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200000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29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2000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29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16666.666666666668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5000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29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29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1000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29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4000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D515/L515</f>
        <v>735.29411764705878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29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500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2852.9411764705883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29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5000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29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29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171.44285714285715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29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147.05882352941177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29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89.285714285714292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96.774193548387103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29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59.523809523809526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29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26.923076923076923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29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29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65.217391304347828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2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63.291139240506332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38.333333333333336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29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66.666666666666671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29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117.41379310344827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29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29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57.803468208092482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29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117.64705882352941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29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312.5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33.898305084745765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2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84.615384615384613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29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33.898305084745765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29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83.333333333333329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2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15000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4500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29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250000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29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11000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29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250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29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1470.5882352941176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29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30000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29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29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10000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29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312.5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29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1250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29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2678.5714285714284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29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4166.666666666667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29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175.90909090909091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29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8000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29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7500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29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29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240000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29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33333.333333333336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29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7500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29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29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37500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29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18000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29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29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5000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29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43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4900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29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2500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85000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29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12500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29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29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9876.4444444444453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29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2795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2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15000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29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80000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29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D579/L579</f>
        <v>5000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17857.142857142859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2400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29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3000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29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29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9000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500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2500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4285.7142857142853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29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4500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7500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29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555.55555555555554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29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50000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29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7500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2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71.428571428571431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12500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29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12500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10000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29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3750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357.14285714285717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29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25000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5000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29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1666.6666666666667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29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1153.8461538461538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29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625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29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5000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29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29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30000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29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780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29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29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495.8677685950413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29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29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29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666.66666666666663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29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2500000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29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8333.3333333333339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29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666.66666666666663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29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29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29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641.02564102564099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29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450000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29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66666.666666666672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29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11999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5555.5555555555557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29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400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5000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25000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2000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29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33333.333333333336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1000000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29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35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29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D643/L643</f>
        <v>126.98412698412699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29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9.1996320147194108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164.47368421052633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29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24.485798237022529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8.4388185654008439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29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29.62962962962963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29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117.64705882352941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1296.2962962962963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29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30.487804878048781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29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31.25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29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238.0952380952381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29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107.14285714285714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29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67.750677506775062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29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11.846001974333662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29.197080291970803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29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57.47126436781609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29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151.5151515151515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29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104.66666666666667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142.85714285714286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29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2777.7777777777778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29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1111.1111111111111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9750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29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28571.428571428572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29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413.79310344827587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29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833.33333333333337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29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50000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29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1785.7142857142858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29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600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7142.8571428571431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29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290.32258064516128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29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2000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29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232.55813953488371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29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33333.333333333336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25000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29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230.76923076923077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2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4166.666666666667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29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520.83333333333337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29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1705.8823529411766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29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606.38297872340422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29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581.39534883720933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29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2500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12500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29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11666.666666666666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2370.3703703703704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29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200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29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16666.666666666668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29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555.55555555555554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29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595.23809523809518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588.23529411764707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29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5000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29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99.50248756218906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337.83783783783781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29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21428.571428571428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29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8571.4285714285706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175000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29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43.859649122807021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29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3448.2758620689656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29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146.06741573033707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29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483.87096774193549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29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1095.2380952380952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29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405.40540540540542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29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2142.8571428571427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13750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D707/L707</f>
        <v>20000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29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29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149.12280701754386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29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108.40108401084011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7500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29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295.85798816568047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29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12125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29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25000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535.71428571428567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29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2291.6666666666665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437.5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25000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29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3000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29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1500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46.341463414634148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29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68.907563025210081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29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163.3986928104575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50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29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48.951048951048953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29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142.85714285714286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29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71.428571428571431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29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23.48993288590604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57.692307692307693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29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33.333333333333336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75.471698113207552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70.422535211267601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29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3.0769230769230771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29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14.792899408284024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149.12280701754386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29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205.24017467248908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29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33.333333333333336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29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46.296296296296298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36.585365853658537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29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43.165467625899282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29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157.89473684210526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138.29787234042553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29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60.869565217391305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29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36.666666666666664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80.645161290322577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29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30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30.793814432989691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29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127.27272727272727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29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45.454545454545453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29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90.909090909090907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29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75.322033898305079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48.387096774193552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29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47.61904761904762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29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384.61538461538464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29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40.816326530612244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29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36.764705882352942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29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31.818181818181817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29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13.888888888888889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131.57894736842104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50.505050505050505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29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29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833.33333333333337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29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4290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29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29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159.09090909090909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29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1666.6666666666667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29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29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D771/L771</f>
        <v>76.92307692307692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29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29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38000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2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1500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29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1879.5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29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55.555555555555557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2000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29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122.80701754385964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29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1000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500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29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2500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37.037037037037038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32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29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42.857142857142854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29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100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29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17.241379310344829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113.63636363636364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29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70.588235294117652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29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29.411764705882351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29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121.42857142857143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29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64.102564102564102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29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58.59375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41.666666666666664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29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85.9375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29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150.9433962264151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29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76.086956521739125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2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111.11111111111111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29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42.25352112676056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40.229885057471265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29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178.57142857142858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26.785714285714285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39.215686274509807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29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80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29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60.526315789473685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29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29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55.555555555555557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112.67605633802818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70.175438596491233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29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76.92307692307692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29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55.555555555555557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83.333333333333329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29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18.181818181818183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15.625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29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35.714285714285715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93.023255813953483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34.146341463414636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29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65.217391304347828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29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18.421052631578949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28.571428571428573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52.631578947368418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43.478260869565219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24.242424242424242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29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29.62962962962963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126.26262626262626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112.24489795918367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29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27.272727272727273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29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34.210526315789473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29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31.25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29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56.25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29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97.402597402597408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D835/L835</f>
        <v>146.34146341463415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29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73.333333333333329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29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50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108.69565217391305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40.322580645161288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29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32.786885245901637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52.083333333333336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52.631578947368418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29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53.191489361702125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29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64.102564102564102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29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23.622047244094489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2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18.867924528301888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28.248587570621471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23.404255319148938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29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2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34.782608695652172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30.075187969924812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28.571428571428573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56.451612903225808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55.711422845691381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30.851063829787233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29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8.9285714285714288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29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15.789473684210526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40.816326530612244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29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291.66666666666669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29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2250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12500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400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29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82.278481012658233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29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1100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318.18181818181819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29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454.54545454545456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2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45000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29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2933.3333333333335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29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4000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29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500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29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4000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700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29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142.85714285714286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2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70.044444444444451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29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68.965517241379317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29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2500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29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70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29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472.5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3750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29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107.14285714285714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29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208.33333333333334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1000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29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47.61904761904762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29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71.428571428571431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29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29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250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29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781.25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29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750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29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888.88888888888891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29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352.94117647058823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29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377.35849056603774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29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1142.8571428571429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29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111.11111111111111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29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t="e">
        <f t="shared" ref="P899:P962" si="57">D899/L899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29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1250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93.75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2500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2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2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10000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1250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29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16666.666666666668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1083.3333333333333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29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2000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29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110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29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1750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29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1250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722.22222222222217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29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5000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29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390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20000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29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29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750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900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29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2500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29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200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1200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29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517.85714285714289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29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2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180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29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285.71428571428572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316.66666666666669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29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1000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29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166.66666666666666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29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1750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29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1750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29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7000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29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1375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29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642.85714285714289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2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1612.9032258064517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29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468.75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250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29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520.83333333333337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6250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3000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29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500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29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2857.1428571428573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208.33333333333334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413.22314049586777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250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29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3000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29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205.47945205479451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29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3225.8064516129034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2941.1764705882351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1714.2857142857142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29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457.47058823529414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29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292.39766081871346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29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296.01063829787233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D963/L963</f>
        <v>863.63636363636363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29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67.567567567567565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3888.8888888888887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29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3793.1034482758619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29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4166.666666666667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400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246.91358024691357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29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2000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2727.2727272727275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29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357.14285714285717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29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20000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29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444.44444444444446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29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2500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29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16666.666666666668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29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4166.666666666667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29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8333.3333333333339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29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225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1405.6016260162601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29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364.58333333333331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29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322.58064516129031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29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22222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5833.333333333333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2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582.22905027932961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58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3333.3333333333335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29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1304.3478260869565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29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869.56521739130437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29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1219.5121951219512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312.5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29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12500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714.28571428571433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25000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29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357.14285714285717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18181.81818181818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29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1111.1111111111111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800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625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262.00873362445412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3750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149116.66666666666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29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1250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29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454.5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1333.3333333333333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263.15789473684208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1242.2360248447205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500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394.73684210526318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29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93500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29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495.04950495049508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29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28812.5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20000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2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6.4516129032258061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29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277.77777777777777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625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1500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2631.5789473684213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29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704.22535211267609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2857.1428571428573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112.5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29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51.666666666666664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6.2761506276150625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27.027027027027028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15.267175572519085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29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327.86885245901641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D1027/L1027</f>
        <v>65.359477124183002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29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57.377049180327866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29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67.576576576576571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29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39.215686274509807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70.921985815602838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12.578616352201259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29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101.01010101010101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56.25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29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49.185185185185183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29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30.120481927710845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29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60.526315789473685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21.327014218009477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29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47.61904761904762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29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24.590163934426229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29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16.666666666666668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29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85000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29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650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342.46575342465752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29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3500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1250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29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2000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29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3750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29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2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29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1500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29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29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29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29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29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5000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49.75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29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29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731.70731707317077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29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600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1013.5135135135135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29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50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29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7500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104.76190476190476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29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5000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29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29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18750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750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29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1800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333.33333333333331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29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76.92307692307692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29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149.70059880239521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29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120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29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1444.4444444444443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204.08163265306123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17000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3333.3333333333335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29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50000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3333.3333333333335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9000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29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306.12244897959181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D1091/L1091</f>
        <v>306.12244897959181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29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12999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29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100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29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285.71428571428572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29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75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29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666.66666666666663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29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5319.1489361702124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29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413.79310344827587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14285.714285714286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1136.3636363636363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29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5000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29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400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16666.666666666668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29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333.33333333333331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29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1000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29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1621.6216216216217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2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45000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29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57.142857142857146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2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29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1190.4761904761904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29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3333.3333333333335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29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4545.454545454545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29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2500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282.05128205128204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29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1000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29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2000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29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10000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50000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125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29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1500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29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2100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50000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29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29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1666.6666666666667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29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12857.142857142857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29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1000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2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1521.7391304347825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1000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10000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29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1666.6666666666667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29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29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769.23076923076928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29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3000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25000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2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1000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29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698.33333333333337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29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641.02564102564099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29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8750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29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8000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29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29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29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5625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80000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500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29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5000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25000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416.66666666666669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29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1066.6666666666667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D1155/L1155</f>
        <v>8000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29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1666.6666666666667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29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3125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29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29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3333.3333333333335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29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2500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29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29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1578.9473684210527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29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29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30000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29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29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400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29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1875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3750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6000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29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3333.3333333333335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29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12500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25000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29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125000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789.47368421052636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2222.2222222222222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43.5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175000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29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29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75000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29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12000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588.23529411764707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16666.666666666668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29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250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29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833.33333333333337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29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58.666666666666664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2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112.61261261261261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29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60.975609756097562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29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125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23.529411764705884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29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104.65116279069767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38.46153846153846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29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81.818181818181813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6.666666666666667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29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76.92307692307692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29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17.50700280112045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58.823529411764703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28.3203125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29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47.770700636942678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29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20.95808383233533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29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295.33333333333331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29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46.601941747572816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29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54.054054054054056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29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92.250922509225092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29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161.38613861386139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29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228.07017543859649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29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209.67741935483872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29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28.125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118.43971631205673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29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133.33333333333334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29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130.43478260869566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194.17475728155341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29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166.66666666666666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29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30.120481927710845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29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60.185185185185183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29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80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29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9.1074681238615671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63.063063063063062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29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D1219/L1219</f>
        <v>144.80874316939889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29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101.12359550561797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64.62450592885375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107.14285714285714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29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21.359223300970875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28.985507246376812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103.66492146596859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833.33333333333337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29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1000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1250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29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208.33333333333334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29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2750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29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29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29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5000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29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166.66666666666666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29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29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1255.6666666666667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29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2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333.33333333333331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1000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29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147.05882352941177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29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911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315.78947368421052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44.444444444444443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29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117.64705882352941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29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64.516129032258064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70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42.372881355932201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61.728395061728392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29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59.055118110236222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81.081081081081081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24.822695035460992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29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1.4064697609001406E-2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29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47.5177304964539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27.522935779816514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29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83.10249307479225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29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31.25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17.910447761194028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26.041666666666668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29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44.594594594594597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38.46153846153846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29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61.904761904761905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36.585365853658537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29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19.117647058823529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2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53.030303030303031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29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138.36477987421384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65.934065934065927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29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91.262135922330103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59.171597633136095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29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241.93548387096774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2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178.57142857142858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74.074074074074076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53.533190578158461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29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38.560411311053983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44.117647058823529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29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36.319612590799032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29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34.210526315789473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29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66.222222222222229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115.38461538461539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29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D1283/L1283</f>
        <v>94.594594594594597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29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54.744525547445257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45.454545454545453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64.516129032258064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31.746031746031747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75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43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10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65.573770491803273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28.846153846153847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40.697674418604649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71.428571428571431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32.692307692307693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125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22.727272727272727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39.0625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36.956521739130437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84.033613445378151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60.606060606060609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109.375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125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68.965517241379317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32.407407407407405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29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384.61538461538464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29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348.83720930232556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2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308.98876404494382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1111.1111111111111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263.15789473684208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328.57142857142856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833.33333333333337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29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2500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4600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29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327.86885245901641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29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16363.636363636364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403.22580645161293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29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75000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29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10526.315789473685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29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296.2962962962963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29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644.44444444444446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29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33333.333333333336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29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66000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29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8750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29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340.90909090909093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29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555.55555555555554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29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2500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29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9090.9090909090901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29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1170.7317073170732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29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5000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29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5555.5555555555557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700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7352.9411764705883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29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29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481.8840579710145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29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1562.5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29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446.42857142857144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29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357.14285714285717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29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2000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1351.3513513513512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29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543.47826086956525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29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50000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29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154.79876160990713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29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10.791366906474821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29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D1347/L1347</f>
        <v>42.857142857142854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32.885906040268459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29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80.645161290322577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29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225.96153846153845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29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29.069767441860463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29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64.102564102564102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166.66666666666666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29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44.052863436123346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23.80952380952381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29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18.75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2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20.66115702479339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29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39.080459770114942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29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30.76923076923077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61.224489795918366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29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34.736842105263158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18.518518518518519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29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22.727272727272727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40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29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29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291.66666666666669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29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81.521739130434781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51.020408163265309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55.555555555555557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57.47126436781609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29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79.70443349753694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29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99.98571428571428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31.25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192.30769230769232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29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22.727272727272727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29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36.697247706422019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22.023809523809526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29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41.935483870967744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15.037593984962406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66.225165562913901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5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29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68.493150684931507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54.054054054054056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29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23.655913978494624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55.555555555555557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29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59.701492537313435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28.571428571428573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29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51.282051282051285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29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44.642857142857146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14.705882352941176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147.36842105263159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38.46153846153846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24.03846153846154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192.30769230769232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29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44.117647058823529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42.68292682926829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29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82.191780821917803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29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63.291139240506332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29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67.692307692307693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29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48.913043478260867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29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10.294117647058824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29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10.416666666666666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29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22.123893805309734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29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60.606060606060609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29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2900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1470.5882352941176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4000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29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1500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29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166.66666666666666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t="e">
        <f t="shared" ref="P1411:P1474" si="89">D1411/L1411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29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6000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29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1000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538.46153846153845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29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2000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29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500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29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488.88888888888891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29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29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2250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2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3000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29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630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36.666666666666664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29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100000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29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12500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29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30000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29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535.71428571428567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29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29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29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1250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29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333.33333333333331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1000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29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361.70212765957444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29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29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1200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29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7454.545454545455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7500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29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5000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2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136.36363636363637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29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2500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29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454.16666666666669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29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13000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29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60000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29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29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29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29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166666.66666666666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29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29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29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100000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9475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29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29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1750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29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2142.8571428571427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1666.6666666666667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29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29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44.117647058823529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26.666666666666668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29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24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21.367521367521366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29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11.529592621060722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29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64.516129032258064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66.666666666666671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29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32.423208191126278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137.85046728971963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2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18.518518518518519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29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93.294460641399411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29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74.404761904761898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D1475/L1475</f>
        <v>31.914893617021278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29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39.473684210526315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29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34.013605442176868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6.5502183406113534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29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81.300813008130078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29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2.4701116490465367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29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22.535211267605632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29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78.740157480314963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29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833.33333333333337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5000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29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3500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29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2233.3333333333335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29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6666.666666666667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29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2500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29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152.63157894736841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1200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29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2000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29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454.54545454545456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29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29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15000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29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1000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29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2000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29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186.66666666666666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58.757062146892657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29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66.869300911854097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29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52.816901408450704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24.1635687732342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2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46.376811594202898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34.883720930232556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29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36.363636363636367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29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87.677725118483409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29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89.285714285714292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29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39.506172839506171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29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67.961165048543691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29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10.447761194029852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37.209302325581397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142.04545454545453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29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540.54054054054052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29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146.55172413793105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29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24.390243902439025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63.559322033898304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29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62.068965517241381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107.78443113772455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159.57446808510639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29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96.238938053097343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29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76.763485477178421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107.14285714285714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29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18.571428571428573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29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82.142857142857139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50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18.75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134.75177304964538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29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40.045766590389015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29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32.19178082191781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29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17.006802721088434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60.810810810810814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29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20.325203252032519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29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36.363636363636367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29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26.373626373626372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D1539/L1539</f>
        <v>53.571428571428569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152.17391304347825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29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70.422535211267601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29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153.0612244897959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9000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29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500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29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2250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29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29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3000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29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90.909090909090907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700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29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83.333333333333329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29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107.14285714285714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29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29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268.75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29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2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125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2500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250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15000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29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625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29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10000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29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29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3000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29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10000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29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4000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508.47457627118644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29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653.84615384615381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29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1136.3636363636363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115.38461538461539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29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3025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29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833.33333333333337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29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3000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29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1666.6666666666667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29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285.71428571428572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500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29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5000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29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474.25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1666.5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29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29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1000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333.33333333333331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29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20000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29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29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166.66666666666666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29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7500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30000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29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152.17391304347825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7333.333333333333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100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29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14285.714285714286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1083.3333333333333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29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29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800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29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555.55555555555554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D1603/L1603</f>
        <v>44.642857142857146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46.875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66.666666666666671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29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40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29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136.36363636363637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29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86.956521739130437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48.780487804878049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52.173913043478258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375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17.857142857142858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29.62962962962963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45.454545454545453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29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38.46153846153846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29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64.935064935064929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58.823529411764703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63.694267515923563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44.303797468354432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55.555555555555557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29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65.217391304347828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58.823529411764703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29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135.13513513513513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106.15384615384616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29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41.666666666666664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40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29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72.115384615384613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74.074074074074076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29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52.631578947368418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45.454545454545453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73.170731707317074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29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31.746031746031747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29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75.187969924812023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29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85.106382978723403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29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29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54.054054054054056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29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51.724137931034484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29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33.333333333333336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37.037037037037038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29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29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23.529411764705884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96.15384615384616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29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135.13513513513513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78.125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500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29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24.096385542168676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108.69565217391305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29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25.555555555555557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29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46.913580246913583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62.5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29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29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64.285714285714292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29.761904761904763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29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32.352941176470587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31.25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156.25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29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113.12217194570135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29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56.074766355140184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29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11.111111111111111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29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2.2222222222222223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2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78.21782178217822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29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129.03225806451613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31.25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28.089887640449437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29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D1667/L1667</f>
        <v>37.634408602150536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25.510204081632654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29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41.463414634146339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29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68.965517241379317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29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38.46153846153846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2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43.478260869565219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25.974025974025974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34.693877551020407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29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35.593220338983052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29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44.247787610619469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29.411764705882351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71.428571428571431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29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142.85714285714286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30.612244897959183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2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35.714285714285715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40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29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73.529411764705884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350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79.207920792079207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29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23.333333333333332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29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5000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29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256.41025641025641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2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571.42857142857144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227.27272727272728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29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789.47368421052636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333.33333333333331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29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375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29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10000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29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521.73913043478262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29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29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568.18181818181813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29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1276.25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29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253.16455696202533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29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2525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16500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29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2500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181.81818181818181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29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29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555.55555555555554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29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437.5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5000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29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5000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2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2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3000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29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1470.5882352941176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29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2500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29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666.66666666666663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79.634146341463421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17500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29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1333.3333333333333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29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500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29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29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2880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29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3333.3333333333335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29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1500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29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611.11111111111109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406.25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29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3000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29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178.57142857142858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29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t="e">
        <f t="shared" ref="P1731:P1794" si="109">D1731/L1731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29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29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29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29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4500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29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500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3000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29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266.66666666666669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5000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29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1000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29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23.076923076923077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29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58.823529411764703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89.552238805970148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29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78.571428571428569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29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78.651685393258433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29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140.18691588785046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29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56.60377358490566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276.24309392265195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76.717557251908403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29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40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163.9344262295082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13.333333333333334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29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428.57142857142856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29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94.444444444444443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29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6.25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29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45.833333333333336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357.14285714285717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29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37.037037037037038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102.04081632653062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29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49.019607843137258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33.333333333333336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29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101.69491525423729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29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282.05128205128204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29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121.35922330097087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128.2051282051282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29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333.33333333333331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29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1818.1818181818182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29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266.30434782608694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29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168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289.4736842105263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29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1578.9473684210527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29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192.30769230769232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29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262.09677419354841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29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1250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29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480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29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3333.3333333333335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29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289.4736842105263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29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197.36842105263159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29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229.16666666666666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29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460.5263157894737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29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216.21621621621622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29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151.5151515151515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222.22222222222223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29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65.517241379310349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416.66666666666669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1375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29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2000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2200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750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179.85611510791367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D1795/L1795</f>
        <v>1500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29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500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345.67901234567898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29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220.93023255813952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29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71.428571428571431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29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432.43243243243245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666.66666666666663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29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409.3805309734513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29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459.45945945945948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194.44444444444446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29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233.33333333333334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298.07692307692309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29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184.42622950819671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29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2500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29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291.66666666666669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388.88888888888891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225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2076.9230769230771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29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282.60869565217394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29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85.714285714285708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29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4166.666666666667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180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29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300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29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3250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29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43.859649122807021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29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21.212121212121211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29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40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52.631578947368418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29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83.333333333333329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2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416.66666666666669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45.454545454545453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66.371681415929203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71.428571428571431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29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17.5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29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16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111.11111111111111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43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45.454545454545453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90.909090909090907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29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20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29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35.714285714285715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29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22.222222222222221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29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69.230769230769226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95.238095238095241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29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74.626865671641795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29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72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29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71.770334928229659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29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65.78947368421052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29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125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29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50.279329608938546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29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29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114.50381679389314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29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57.142857142857146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86.206896551724142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45.811518324607327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29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52.631578947368418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29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D1859/L1859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29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37.285570469798657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53.571428571428569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39.473684210526315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29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29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1125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1250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2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135.41666666666666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29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55000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29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12500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29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20000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29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1470.5882352941176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29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29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318.18181818181819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29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68.421052631578945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29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1538.4615384615386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29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4000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29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80000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3333.3333333333335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29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29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29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2500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208.33333333333334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28.571428571428573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29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41.358024691358025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31.21875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29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38.46153846153846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29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43.571428571428569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29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41.379310344827587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29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375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29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28.089887640449437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29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45.454545454545453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29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48.780487804878049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29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83.333333333333329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19.23076923076923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55.555555555555557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50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29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193.02127659574469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29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34.692307692307693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29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34.699453551912569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29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47.61904761904762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29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21.428571428571427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29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46.296296296296298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29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3960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29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333.33333333333331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29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73.170731707317074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29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25000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29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6250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505.05050505050502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7500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29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6250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29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921.0526315789474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29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298.24561403508773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29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42500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29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119.04761904761905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1846.1538461538462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29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333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29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125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3333.3333333333335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5571.4285714285716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29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2777.7777777777778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29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62.5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95.238095238095241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D1923/L1923</f>
        <v>39.473684210526315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31.25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9.615384615384615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90.909090909090907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28.846153846153847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2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14.018691588785046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54.545454545454547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75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42.666666666666664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38.46153846153846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40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29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65.625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29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54.545454545454547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29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64.935064935064929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29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50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29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51.724137931034484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29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20.689655172413794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29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131.57894736842104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29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104.16666666666667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29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20.967741935483872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29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51.198033995494576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29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63.157894736842103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29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4.0355125100887816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29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22.358859698155396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147.05882352941177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29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107.14285714285714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2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34.782608695652172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23.557126030624264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53.022269353128316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25.586353944562898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29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59.952038369304553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29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51.319648093841643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102.04081632653062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120.48192771084338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29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144.82758620689654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29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164.38356164383561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45.454545454545453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29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5.1622418879056049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29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23.584905660377359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29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2121.212121212121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29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6.1236987140232699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29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32.679738562091501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29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92.682926829268297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69.633099141295858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48.543689320388353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29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66.093853271645742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29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49.382716049382715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98.039215686274517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29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10.598834128245892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7.132667617689016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29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103.54646647683148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29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10.504201680672269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29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96.538274012676737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29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49.75124378109453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63.241106719367586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8.456659619450317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60.90133982947625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29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128.86597938144331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246.00246002460025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25.70694087403599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29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625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29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2062.5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43.5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2142.8571428571427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29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D1987/L1987</f>
        <v>400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29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2000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196.42857142857142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6000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29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5000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29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600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666.66666666666663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750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29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29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29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333.33333333333331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29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29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29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833.33333333333337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4428.5714285714284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29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200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33.598045204642638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36.363636363636367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2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29.411764705882351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29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141.24293785310735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29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157.06806282722513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2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165.01650165016503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29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72.992700729927009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29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38.311951219512196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29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125.62814070351759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17.271157167530223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51.493305870236867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29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27.3224043715847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29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35.072336694432266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29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1.1339154099104207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44.444444444444443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20.876826722338205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29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58.685446009389672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29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144.44444444444446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29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22.471910112359552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29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12.295081967213115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29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52.631578947368418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29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307.69230769230768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29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283.28611898016999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29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38.095238095238095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29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109.73936899862825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55.066079295154182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185.5287569573284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37.974683544303801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26.595744680851062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29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52.428800000000003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98.425196850393704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29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47.080979284369114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29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158.22784810126583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29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153.54330708661416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29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124.22360248447205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29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35.377358490566039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23.310023310023311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39.215686274509807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329.81530343007915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11.07011070110701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29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79.166666666666671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71.428571428571431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29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7.176165803108808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29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83.333333333333329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29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18.631178707224336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29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46.082949308755758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29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221.21896162528216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29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61.908230152949749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D2051/L2051</f>
        <v>67.385444743935309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29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58.823529411764703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29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33.057851239669418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29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92.421441774491683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29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41.32231404958678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29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56.36070853462158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29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59.405940594059409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90.25270758122744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29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22.522522522522522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6.2439024390243905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29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80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29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18.328445747800586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29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142.85714285714286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29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492.61083743842363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81.632653061224488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29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45.072608396421195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29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25.70694087403599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29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30.76923076923077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49.5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29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328.94736842105266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29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190.11406844106463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29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81.699346405228752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29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71.942446043165461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29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204.28571428571428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29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212.7659574468085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200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1.2193902439024391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21.414044742194044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265.95744680851061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29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416.66666666666669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2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16.474464579901152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29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20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29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63.636363636363633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29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39.473684210526315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29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30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65.217391304347828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29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72.289156626506028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114.28571428571429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29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60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29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40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40.322580645161288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29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50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29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73.170731707317074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29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109.09090909090909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29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65.217391304347828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48.611111111111114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29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42.857142857142854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29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29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187.5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47.61904761904762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29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22.222222222222221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29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45.454545454545453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29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26.315789473684209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67.626086956521746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21.621621621621621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20.202020202020201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29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50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29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34.482758620689658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29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83.769633507853399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100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52.631578947368418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29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51.282051282051285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D2115/L2115</f>
        <v>65.420560747663558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29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34.013605442176868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41.666666666666664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29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521.73913043478262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29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34.285714285714285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58.823529411764703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90.909090909090907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29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115.94202898550725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5000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26666.666666666668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2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2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220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2222.2222222222222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29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10000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118.64406779661017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29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15000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29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166.66666666666666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10500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166.66666666666666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29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1010.10101010101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29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333.33333333333331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29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2000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29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227.27272727272728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20000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93.632958801498134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83.333333333333329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29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535.71428571428567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29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45454.545454545456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29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29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875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29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400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1479.1666666666667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29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168.53932584269663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29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5000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7090.909090909091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29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50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29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12500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7500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29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7500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29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93156.25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125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1000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674.69879518072287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1315.7894736842106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29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964.6302250803858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43.5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1800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625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30.76923076923077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29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77.58620689655173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29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56.81818181818182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66.265060240963862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29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21.367521367521366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2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62.5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18.75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52.941176470588232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29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18.421052631578949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85.106382978723403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29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46.666666666666664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63.492063492063494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29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26.923076923076923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70.422535211267601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D2179/L2179</f>
        <v>65.78947368421052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29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29.103608847497089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47.61904761904762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64.102564102564102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29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37.735849056603776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8.4269662921348321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29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6.4516129032258061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29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37.593984962406012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29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8.0256821829855536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51.020408163265309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29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5.6148231330713081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10.688715953307392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29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13.636363636363637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29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35.381750465549345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29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30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29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3.7059913526868438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29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16.722408026755854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2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11.389521640091116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40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59.82905982905983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6.9284064665127021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29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61.443932411674346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35.856573705179279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29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7.6045627376425857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29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3.9285714285714284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5.547850208044383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29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40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20.547945205479451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29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27.777777777777779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29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32.352941176470587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29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41.666666666666664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33.333333333333336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29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55.555555555555557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29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20.833333333333332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29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48.780487804878049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29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5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25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16.666666666666668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29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21.428571428571427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29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46.666666666666664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29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26.315789473684209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52.631578947368418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50.724637681159422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29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34.403669724770644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29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16.666666666666668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29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195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29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33.783783783783782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29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17.441860465116278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29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56.074766355140184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29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43.189368770764119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29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6.9444444444444446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29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14.86456400742115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29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17.068273092369477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29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2.2461814914645104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29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5.0607287449392713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6.3938618925831205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29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3.5714285714285716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88.435374149659864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4.117647058823529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29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18.311291963377418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50.632911392405063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58.685446009389672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29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52.083333333333336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29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D2243/L2243</f>
        <v>6.1349693251533743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3.9603960396039604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29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4.9140049140049139E-4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29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17.241379310344829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2.0202020202020203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29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43.859649122807021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48.684210526315788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29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54.6875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19.444444444444443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29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43.782837127845887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17.708333333333332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29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36.144578313253014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29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95.238095238095241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2.5380710659898478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14.575645756457565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29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9.6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29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14.792899408284024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10.731707317073171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29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4.8543689320388346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29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29.761904761904763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29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4.7619047619047619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18.232044198895029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125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29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13.48314606741573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29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11.764705882352942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7.731958762886598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29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49.504950495049506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29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144.32989690721649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29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2.7716186252771617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29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14.970059880239521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29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15.060240963855422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1.0593220338983051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29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17.006802721088434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2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25.252525252525253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29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8.2278481012658222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29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61.186666666666667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29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41.062801932367151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19.607843137254903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29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31.25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29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20.416666666666668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29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27.272727272727273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62.5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29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62.5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101.69491525423729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29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37.974683544303801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29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107.14285714285714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42.452830188679243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29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29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60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29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51.724137931034484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29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58.139534883720927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29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43.478260869565219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31.481481481481481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29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44.642857142857146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2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35.294117647058826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48.275862068965516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52.631578947368418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104.16666666666667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21.428571428571427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29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114.28571428571429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23.696682464454977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27.058823529411764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29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62.621359223300971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53.097345132743364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29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D2307/L2307</f>
        <v>107.78443113772455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29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47.945205479452056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29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26.192933333333333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29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81.433224755700323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56.074766355140184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29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15.11437908496732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86.538461538461533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37.974683544303801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31.847133757961782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29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24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39.0625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2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75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29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18.181818181818183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2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30.674846625766872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38.961038961038959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29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56.179775280898873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29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164.953125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29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675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62.5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122.95081967213115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29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142.85714285714286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29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15000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10.432190760059612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43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18.6219739292365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200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29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214.72392638036808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28.268551236749115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29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71.022727272727266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29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6.3829787234042552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59.701492537313435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29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113.12217194570135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9.2378752886836022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67.039106145251395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29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121.95121951219512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29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22.644927536231883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99.255583126550874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29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29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10000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29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1000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29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29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20000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1000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29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14000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29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2700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29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29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35000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29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4000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29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2500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29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5000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29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210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29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29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29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925.92592592592598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29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3571.4285714285716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29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20000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29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t="e">
        <f t="shared" ref="P2371:P2434" si="149">D2371/L2371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29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6250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29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29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916.66666666666663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850000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29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22000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29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750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29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5000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12335.714285714286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2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1500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29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3333.3333333333335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29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125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29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9285.7142857142862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29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50000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29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4625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2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16000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29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20000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29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29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100000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29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2500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29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29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5000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29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29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29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29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3111.1111111111113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12000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29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100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29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250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29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203.125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2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666.66666666666663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7500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4166.666666666667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29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8333.3333333333339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29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29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1000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29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1153.8461538461538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10000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29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20000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29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5000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29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468.61111111111109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6000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500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60000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2777.7777777777778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29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3500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29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50000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35000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29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35000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29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1500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50000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7000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29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t="e">
        <f t="shared" ref="P2435:P2498" si="153">D2435/L2435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29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10000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29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62500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29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58500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15000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29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2500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68.807339449541288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64.516129032258064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29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64.308681672025727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29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49.180327868852459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2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43.478260869565219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29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45.045045045045043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29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7.4183976261127595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29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44.444444444444443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29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83.333333333333329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29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147.05882352941177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53.763440860215056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29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40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29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44.776119402985074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29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269.23076923076923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18.75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29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22.388059701492537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185.48387096774192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29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62.5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29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106.38297872340425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29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29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87.20930232558139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29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26.086956521739129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26.666666666666668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46.511627906976742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14.583333333333334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29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23.255813953488371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34.482758620689658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29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25.531914893617021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27.777777777777779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29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29.411764705882351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2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72.115384615384613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29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29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131.57894736842104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30.864197530864196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58.18181818181818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18.292682926829269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29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101.26582278481013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18.75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29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29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42.10526315789474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29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57.89473684210526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29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38.888888888888886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29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48.780487804878049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29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10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39.473684210526315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29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46.153846153846153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29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46.666666666666664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29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31.25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29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50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22.222222222222221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29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77.220077220077215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29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38.46153846153846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29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35.714285714285715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29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D2499/L2499</f>
        <v>71.428571428571431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29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50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29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23.529411764705884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29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20.689655172413794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29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1571.4285714285713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29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22000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29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43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29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2500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29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29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3392.8571428571427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29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25000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29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29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29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3000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29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416.66666666666669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29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29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545.4545454545455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29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37500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29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29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94.696969696969703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29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29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34.615384615384613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174.41860465116278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29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121.21212121212122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56.338028169014088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29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49.382716049382715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78.94736842105263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29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29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73.770491803278688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29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66.666666666666671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29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55.147058823529413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2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142.85714285714286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256.41025641025641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29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6.25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29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90.909090909090907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97.297297297297291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29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169.4915254237288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29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92.592592592592595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29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55.555555555555557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53.846153846153847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29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19.23076923076923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87.719298245614041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32.786885245901637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53.846153846153847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29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41.044776119402982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29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162.16216216216216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42.432432432432435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29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43.333333333333336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29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65.625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29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166.66666666666666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29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25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29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44.776119402985074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29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57.142857142857146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29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21.911764705882351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25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69.444444444444443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29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32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29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142.85714285714286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29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t="e">
        <f t="shared" ref="P2563:P2626" si="161">D2563/L2563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3333.3333333333335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29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29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29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29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22500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29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10000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3250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29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3500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29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25000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29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29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29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29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29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29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16666.666666666668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29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4250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454.54545454545456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90000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200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29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30000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3000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29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8333.3333333333339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29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750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29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50000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29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29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750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29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30000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29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29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80000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789.47368421052636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29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1296.2962962962963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29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214.28571428571428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214.28571428571428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1808.2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1666.6666666666667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29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3.3112582781456954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24.539877300613497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29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62.305295950155767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29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56.753688989784337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43.5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28.571428571428573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29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20.100502512562816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29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26.315789473684209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29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51.77514792899408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39.454072790294624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29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3.0030030030030028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29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34.013605442176868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29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267.85714285714283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29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105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29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27.791666666666668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105.04201680672269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29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3.1446540880503147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194.80519480519482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29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18.867924528301888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29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51.958433253397281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29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32.258064516129032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29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20.27027027027027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29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32.258064516129032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29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2.306805074971165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29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D2627/L2627</f>
        <v>2.8846153846153846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50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29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3.3333333333333335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39.952380952380949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50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29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24.691358024691358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69.930069930069934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25.476190476190474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29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25.125628140703519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29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37.200000000000003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29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29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20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19.23076923076923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29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24.785714285714285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29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6.1224489795918364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43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43.478260869565219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1500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2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29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666.22251832111931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1923.0769230769231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29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869.56521739130437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29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934.57943925233644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29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833.33333333333337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29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2000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41666.666666666664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29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12000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29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16470.588235294119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29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9090.9090909090901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29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728.57142857142856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29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16666.666666666668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348.83720930232556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986.84210526315792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29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508.47457627118644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24500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4900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29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4000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29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83.333333333333329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29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250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29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357.14285714285717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29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168.26923076923077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29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76.086956521739125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29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48.543689320388353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29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83.333333333333329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35.714285714285715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29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72.727272727272734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29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648.13333333333333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29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297.61904761904759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29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212.7659574468085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29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606.06060606060601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2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204.67836257309941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29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862.06896551724139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29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233.33333333333334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29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722.22222222222217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29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4000000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29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13333.333333333334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8000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4000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300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29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5000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29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17500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29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50000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29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3571.4285714285716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29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D2691/L2691</f>
        <v>35000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29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677.96610169491521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32500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3500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29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1666.6666666666667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29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30000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5000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29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1578.9473684210527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442.30769230769232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29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4000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29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2499.75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29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73.913043478260875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29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384.61538461538464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888.88888888888891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29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2714.2857142857142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2062.5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133.07984790874525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20.304568527918782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19.065776930409914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29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162.33766233766235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55.147058823529413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29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53.561643835616437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29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38.46153846153846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29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105.63380281690141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81.967213114754102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29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21.778584392014519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43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53.475935828877006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29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76.92307692307692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121.62162162162163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29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86.956521739130437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144.50867052023122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29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2.7881040892193307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29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27.027027027027028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29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68.181818181818187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29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2.4219823356231598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353.98230088495575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247.52475247524754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14.144271570014144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38.265306122448976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326.08695652173913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39.589442815249264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29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810.81081081081084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29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82.191780821917803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29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420.16806722689074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29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6.1349693251533744E-3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29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2.2123893805309733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43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137.93103448275863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29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65.78947368421052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29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333.33333333333331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29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5.7591623036649215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17.647058823529413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2000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138.88888888888889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2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29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727.27272727272725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29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163.26530612244898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29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157.89473684210526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29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125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1250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5000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29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29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342.85714285714283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D2755/L2755</f>
        <v>250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29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33.333333333333336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29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303.030303030303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750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2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333.33333333333331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29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500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29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1250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3250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13133.333333333334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29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1000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29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1250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1333.3333333333333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29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205.88235294117646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400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29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606.06060606060601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29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530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29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307.69230769230768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29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2500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29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583.33333333333337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29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3000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2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366.66666666666669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29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2500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44.642857142857146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55.555555555555557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16.393442622950818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55.555555555555557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35.2112676056338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33.783783783783782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26.315789473684209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100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125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45.454545454545453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71.428571428571431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83.333333333333329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136.98630136986301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16.666666666666668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38.095238095238095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85.106382978723403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35.97122302158273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38.46153846153846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32.258064516129032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38.46153846153846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33.333333333333336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70.921985815602838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43.478260869565219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22.222222222222221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39.473684210526315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53.763440860215056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65.217391304347828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119.04761904761905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43.859649122807021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92.592592592592595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60.24096385542169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29.166666666666668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23.4375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17.857142857142858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17.751479289940828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D2819/L2819</f>
        <v>18.181818181818183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98.039215686274517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48.07692307692308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10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7.1428571428571432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43.333333333333336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58.823529411764703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105.26315789473684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86.956521739130437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97.9381443298969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32.89473684210526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57.692307692307693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26.315789473684209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77.142857142857139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38.095238095238095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10.75268817204301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40.909090909090907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37.037037037037038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112.90322580645162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18.939393939393938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29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1000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29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29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550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192.30769230769232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29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29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2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11666.666666666666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29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500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29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615.38461538461536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29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833.33333333333337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29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71.428571428571431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29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120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29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500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2533.3333333333335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2000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29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444.44444444444446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29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83.333333333333329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29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4233.333333333333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29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50000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833.33333333333337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29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2500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29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250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29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250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29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4000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29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555.55555555555554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769.23076923076928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29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312.5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29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1666.6666666666667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29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6666.666666666667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1000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29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750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11200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29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413.79310344827587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29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t="e">
        <f t="shared" ref="P2883:P2946" si="181">D2883/L2883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29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187.5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29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2000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11250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80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29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200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29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3000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29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29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214.28571428571428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29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666.66666666666663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29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1000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323.52941176470586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2500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29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125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250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29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4000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29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625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29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2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785.71428571428567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29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375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150000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29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1250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29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375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205.88235294117646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29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857.14285714285711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29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1250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1920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29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180000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29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30000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29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128.57142857142858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29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555.38461538461536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29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5000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25000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333.33333333333331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264.28571428571428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29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222.22222222222223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250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100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29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192.30769230769232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33.333333333333336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29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29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170.06802721088437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226.13065326633165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29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60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29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85.714285714285708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29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250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29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161.29032258064515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29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83.333333333333329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29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81.578947368421055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29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46.296296296296298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67.567567567567565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29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89.743589743589737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29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29.411764705882351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27.272727272727273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29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29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320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75.757575757575751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29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25000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29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990.09900990099015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29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29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t="e">
        <f t="shared" ref="P2947:P3010" si="185">D2947/L2947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29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1000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29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1923.0769230769231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29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55555.555555555555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29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500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29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2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862.06896551724139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29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2500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29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133333.33333333334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29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109.09090909090909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29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395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5000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29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46.296296296296298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50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102.04081632653062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25.510204081632654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38.46153846153846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78.125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70.422535211267601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74.468085106382972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58.823529411764703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65.934065934065927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74.418604651162795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117.64705882352941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151.5151515151515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57.47126436781609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70.796460176991147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5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100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46.875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108.69565217391305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125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29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41.237113402061858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84.745762711864401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105.93607305936074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29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114.6788990825688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29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90.090090090090087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29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42.857142857142854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29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94.339622641509436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29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54.945054945054942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29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29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91.397849462365585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29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46.875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45.454545454545453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5.0847457627118642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29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60.24096385542169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89.285714285714292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29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86.956521739130437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29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115.47344110854503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29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67.5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29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29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41.222857142857144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67.307692307692307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29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176.47058823529412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29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144.4043321299639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29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89.830508474576277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82.474226804123717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30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115.38461538461539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29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D3011/L3011</f>
        <v>195.3125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29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100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29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12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29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72.727272727272734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29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93.45794392523365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29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44.88330341113106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85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29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236.11111111111111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29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138.36477987421384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29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102.4390243902439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29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66.371681415929203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29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233.33333333333334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29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43.689320388349515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29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161.29032258064515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2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116.66666666666667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29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27.472527472527471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17.241379310344829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29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36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125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50.505050505050505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29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86.206896551724142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29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42.68292682926829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29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40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130.43478260869566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79.365079365079367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81.433224755700323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29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75.98784194528875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2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15.625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29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37.037037037037038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29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84.745762711864401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71.428571428571431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87.368421052631575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29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40.54054054054054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29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117.1875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29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76.92307692307692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29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62.5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29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136.20689655172413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29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106.38297872340425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29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69.444444444444443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66.666666666666671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29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100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25000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29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3333.3333333333335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29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29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20000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29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29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29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6000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29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1363.6363636363637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36666.666666666664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29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149.25373134328359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130.43478260869566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1041.6666666666667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29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12500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29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23333.333333333332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29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8000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29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125000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29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142.85714285714286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625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29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102.56410256410257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29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6000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D3075/L3075</f>
        <v>400000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43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8333.3333333333339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750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200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29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11000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29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20000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29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49395.037037037036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29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285714.28571428574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29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200000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29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6666.666666666667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29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676.5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29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2777.7777777777778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29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6666.666666666667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29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10000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21666.666666666668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555.55555555555554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29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25000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29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555.55555555555554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29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4761.9047619047615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29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235.29411764705881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100000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29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14920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29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1428.5714285714287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29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238.0952380952381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29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1804.6296296296296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29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400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29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923.07692307692309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29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208.33333333333334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29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177.77777777777777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2050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29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800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29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188.54838709677421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29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250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29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1379.3103448275863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25000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29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232.45614035087721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25000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263.15789473684208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29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1222.2222222222222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29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2952.0270270270271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29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29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10000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75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1000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250000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29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10000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130000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1500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99.5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29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359.19540229885058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200000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1470.5882352941176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29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29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128.2051282051282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29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1250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2500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341.66666666666669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30000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31.25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29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83.333333333333329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29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111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29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22.727272727272727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D3139/L3139</f>
        <v>1500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2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29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8333.3333333333339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29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2500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62.5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916.66666666666663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2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333.33333333333331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4166.666666666667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93.896713615023472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31.578947368421051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50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33.653846153846153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102.94117647058823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32.835820895522389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12.448132780082988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56.91056910569106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16.556291390728475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61.797752808988761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97.560975609756099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72.463768115942031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28.846153846153847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78.94736842105263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27.027027027027028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63.492063492063494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180.55555555555554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35.2112676056338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35.714285714285715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37.634408602150536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54.545454545454547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40.983606557377051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97.560975609756099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28.169014084507044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59.82905982905983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68.965517241379317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135.13513513513513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130.43478260869566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83.333333333333329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34.545454545454547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49.019607843137258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19.23076923076923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67.741935483870961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26.666666666666668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33.333333333333336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46.357615894039732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36.764705882352942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93.478260869565219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45.714285714285715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61.475409836065573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29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22.222222222222221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2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2894.7368421052633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29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937.5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29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1250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29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208.33333333333334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29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29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89.743589743589737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29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500000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2500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29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10000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94.339622641509436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29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50000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29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D3203/L3203</f>
        <v>1000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29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200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166.66666666666666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29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29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666.66666666666663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29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29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152.77777777777777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60.975609756097562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42.035398230088497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50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71.428571428571431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42.553191489361701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127.65957446808511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104.34782608695652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261.19402985074629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57.142857142857146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43.269230769230766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65.217391304347828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168.0672268907563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254.23728813559322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35.398230088495573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29.761904761904763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41.891891891891895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138.88888888888889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51.282051282051285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57.142857142857146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40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189.18918918918919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99.009900990099013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70.270270270270274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35.714285714285715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38.46153846153846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81.967213114754102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34.782608695652172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82.872928176795583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181.81818181818181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130.11152416356876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35.443037974683541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56.365384615384613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88.235294117647058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50.898203592814369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54.644808743169399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112.67605633802818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23.188405797101449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77.777777777777771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51.813471502590673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43.859649122807021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62.5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117.37089201877934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75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45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173.91304347826087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69.892473118279568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16.666666666666668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56.81818181818182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48.780487804878049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93.333333333333329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237.11340206185568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68.493150684931507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67.34693877551021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91.044776119402982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36.764705882352942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51.020408163265309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D3267/L3267</f>
        <v>42.857142857142854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36.809815950920246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52.083333333333336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47.61904761904762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114.28571428571429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60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29.411764705882351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68.965517241379317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190.47619047619048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54.195804195804193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45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50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73.529411764705884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92.063492063492063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66.666666666666671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106.38297872340425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130.80168776371309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17.021276595744681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200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61.716049382716051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122.95081967213115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48.309178743961354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20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27.777777777777779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35.714285714285715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6.7333333333333334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49.450549450549453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25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25.925925925925927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31.914893617021278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138.88888888888889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47.61904761904762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34.090909090909093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42.857142857142854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168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51.428571428571431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85.714285714285708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200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27.777777777777779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50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61.403508771929822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11.290322580645162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209.67741935483872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55.555555555555557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60.975609756097562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68.965517241379317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13.793103448275861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44.943820224719104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93.896000000000001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58.333333333333336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62.5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31.25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65.78947368421052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33.333333333333336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143.47826086956522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20.408163265306122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150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26.666666666666668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140.35087719298247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24.242424242424242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200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D3331/L3331</f>
        <v>38.46153846153846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21.739130434782609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76.92307692307692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31.531531531531531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84.152173913043484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79.365079365079367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73.529411764705884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133.92857142857142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170.21276595744681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78.94736842105263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76.92307692307692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30.434782608695652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112.5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38.46153846153846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83.333333333333329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90.909090909090907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69.620253164556956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71.428571428571431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68.627450980392155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92.592592592592595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71.428571428571431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11.363636363636363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54.545454545454547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116.66666666666667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55.555555555555557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95.238095238095241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61.728395061728392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173.91304347826087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125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73.529411764705884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25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298.07692307692309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41.666666666666664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833.33333333333337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27.777777777777779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25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43.478260869565219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92.592592592592595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57.692307692307693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22.222222222222221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37.037037037037038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66.666666666666671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67.307692307692307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421.05263157894734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103.8961038961039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29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26.19047619047619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52.631578947368418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107.14285714285714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83.333333333333329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76.086956521739125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58.333333333333336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93.75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48.780487804878049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85.714285714285708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33.333333333333336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161.29032258064515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68.181818181818187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27.777777777777779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D3395/L3395</f>
        <v>34.090909090909093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20.37037037037037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13.157894736842104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53.571428571428569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10.416666666666666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61.53846153846154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26.086956521739129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117.64705882352941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29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43.939393939393938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90.909090909090907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166.66666666666666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20.588235294117649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109.89010989010988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29.850746268656717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27.777777777777779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23.80952380952381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192.30769230769232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35.714285714285715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68.181818181818187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133.33333333333334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37.777777777777779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71.428571428571431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59.782608695652172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20.588235294117649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102.04081632653062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65.217391304347828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25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78.94736842105263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288.46153846153845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43.103448275862071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39.215686274509807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12.5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27.777777777777779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47.61904761904762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133.80281690140845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59.523809523809526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52.631578947368418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135.13513513513513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83.333333333333329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178.57142857142858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66.666666666666671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60.975609756097562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58.139534883720927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22.222222222222221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15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40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71.428571428571431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46.666666666666664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40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12.820512820512821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40.625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27.027027027027028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21.428571428571427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33.333333333333336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144.92753623188406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187.5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D3459/L3459</f>
        <v>36.363636363636367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36.222222222222221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13.888888888888889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26.315789473684209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41.666666666666664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14.705882352941176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87.719298245614041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53.763440860215056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55.555555555555557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57.377049180327866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63.829787234042556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588.23529411764707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44.444444444444443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27.777777777777779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16.666666666666668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86.956521739130437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51.282051282051285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17.647058823529413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50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46.153846153846153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35.087719298245617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26.785714285714285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115.38461538461539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105.26315789473684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37.5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25.18796992481203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56.81818181818182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53.571428571428569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30.303030303030305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103.44827586206897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69.444444444444443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37.037037037037038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50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108.57142857142857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69.444444444444443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38.46153846153846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31.653061224489797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39.285714285714285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57.142857142857146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23.80952380952381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35.714285714285715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129.03225806451613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65.78947368421052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64.102564102564102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103.44827586206897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138.88888888888889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6.666666666666667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90.909090909090907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78.94736842105263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63.636363636363633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50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65.217391304347828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45.454545454545453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71.428571428571431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95.238095238095241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D3523/L3523</f>
        <v>26.923076923076923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50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135.13513513513513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71.428571428571431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97.058823529411768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69.767441860465112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44.594594594594597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27.777777777777779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38.46153846153846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35.555555555555557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62.5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24.509803921568629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43.478260869565219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8.8235294117647065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24.107142857142858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24.096385542168676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46.153846153846153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37.5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37.5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64.705882352941174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51.724137931034484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31.25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57.89473684210526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104.16666666666667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161.53846153846155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23.80952380952381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39.0625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60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52.884615384615387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94.339622641509436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179.21146953405017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15.909090909090908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41.666666666666664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43.243243243243242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46.296296296296298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10.161290322580646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20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58.823529411764703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75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52.631578947368418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24.390243902439025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52.631578947368418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121.95121951219512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76.92307692307692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60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38.46153846153846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128.88888888888889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98.039215686274517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22.222222222222221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40.54054054054054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33.333333333333336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20.408163265306122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26.785714285714285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D3587/L3587</f>
        <v>147.82608695652175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138.88888888888889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17.857142857142858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18.181818181818183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64.516129032258064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68.493150684931507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38.888888888888886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57.142857142857146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69.767441860465112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44.444444444444443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41.935483870967744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73.333333333333329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75.757575757575751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37.037037037037038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29.411764705882351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2.5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37.735849056603776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81.632653061224488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26.315789473684209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43.478260869565219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16.666666666666668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46.875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27.5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93.333333333333329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32.258064516129032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49.019607843137258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87.719298245614041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35.2112676056338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34.722222222222221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55.555555555555557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14.509803921568627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35.714285714285715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58.823529411764703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53.299492385786799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42.857142857142854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47.61904761904762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73.529411764705884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76.92307692307692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38.46153846153846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83.333333333333329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29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29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500000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29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3000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29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289.83050847457628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29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500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29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161.29032258064515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29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4166.666666666667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350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29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2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214.28571428571428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1650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29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25000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43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333.33333333333331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29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350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29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416.66666666666669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29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1000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29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1250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29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250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547.94520547945206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D3651/L3651</f>
        <v>93.75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55.555555555555557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17.647058823529413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60.606060606060609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39.473684210526315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63.291139240506332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108.69565217391305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100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230.76923076923077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83.333333333333329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200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25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42.10526315789474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44.285714285714285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51.724137931034484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35.714285714285715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58.823529411764703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18.333333333333332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87.5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52.631578947368418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35.087719298245617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16.666666666666668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50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60.301507537688444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64.516129032258064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66.666666666666671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88.235294117647058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55.555555555555557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44.776119402985074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53.030303030303031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32.608695652173914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39.682539682539684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58.333333333333336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76.92307692307692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48.387096774193552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48.387096774193552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145.98540145985402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58.823529411764703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23.785714285714285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58.333333333333336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121.21212121212122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25.641025641025642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66.666666666666671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36.764705882352942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62.5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27.777777777777779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38.46153846153846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142.85714285714286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35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11.111111111111111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80.771428571428572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115.38461538461539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43.478260869565219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17.948717948717949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28.571428571428573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48.148148148148145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23.80952380952381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72.115384615384613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D3715/L3715</f>
        <v>105.26315789473684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103.09278350515464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129.62962962962962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33.333333333333336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307.69230769230768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10.869565217391305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50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82.5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113.63636363636364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42.857142857142854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71.428571428571431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48.314606741573037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20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18.478260869565219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60.606060606060609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645.16129032258061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29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1000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29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29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458.33333333333331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212.5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29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214.28571428571428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75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29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1500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175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250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29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500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29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142.85714285714286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29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1250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29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8500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2500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29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96.15384615384616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71.428571428571431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72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214.28571428571428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90.909090909090907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33.333333333333336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29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166.66666666666666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29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92.592592592592595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29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19.642857142857142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29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264.70588235294116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70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57.692307692307693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45.454545454545453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29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54.945054945054942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29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44.642857142857146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29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65.420560747663558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104.16666666666667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29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35.714285714285715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29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68.965517241379317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29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29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26.315789473684209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151.5151515151515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87.719298245614041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29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29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142.85714285714286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2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85.106382978723403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D3779/L3779</f>
        <v>33.898305084745765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66.666666666666671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130.43478260869566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83.333333333333329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2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86.538461538461533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29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74.074074074074076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50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29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100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29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66.666666666666671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84.507042253521121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29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75000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887.5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29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6250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29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291.66666666666669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29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5000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300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22500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29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162.16216216216216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29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14000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2500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29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1375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29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555.55555555555554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29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300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29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29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75000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29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7500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29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166.66666666666666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52.631578947368418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57.692307692307693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13.157894736842104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181.81818181818181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77.777777777777771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44.117647058823529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40.54054054054054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100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25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38.46153846153846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15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76.086956521739125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65.78947368421052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60.975609756097562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35.714285714285715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102.04081632653062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23.076923076923077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2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46.153846153846153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33.333333333333336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55.555555555555557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133.33333333333334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60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52.631578947368418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25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57.142857142857146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117.64705882352941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1000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62.5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0.33333333333333331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29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D3843/L3843</f>
        <v>294.11764705882354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29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217.39130434782609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29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263.15789473684208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29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196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3333.3333333333335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875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1166.6666666666667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29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302.32558139534882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29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1071.4285714285713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250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104.16666666666667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29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5000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50000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550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1000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29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5000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29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1250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29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500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29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2500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29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461.53846153846155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2000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7500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29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29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1666.6666666666667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172.35714285714286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1000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400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5000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874.06666666666672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29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1000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500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29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29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29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29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29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84.782608695652172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29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1785.7142857142858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29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18000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29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441.1764705882353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500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2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29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1000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29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142.85714285714286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888.88888888888891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29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1875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114.28571428571429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29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29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595.23809523809518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29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1363.6363636363637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29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1000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29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400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29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250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156.25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5000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500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29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3000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29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96.774193548387103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29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5000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29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D3907/L3907</f>
        <v>214.28571428571428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29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93.75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250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29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187.5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29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15000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2000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222.22222222222223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15000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1428.5714285714287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29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92.592592592592595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29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1500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29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29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3500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29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20000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29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1666.6666666666667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29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833.33333333333337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29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29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125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29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676.47058823529414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29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375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50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5000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29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1250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29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714.28571428571433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29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1428.5714285714287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29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29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29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12000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29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583.33333333333337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29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416.66666666666669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130.43478260869566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29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29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288.5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29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651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29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5000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29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2500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29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2750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29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384.61538461538464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29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29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2000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1200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29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1500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29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29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312.5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29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4000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29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200000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29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26000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29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218.75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29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28000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29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125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29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100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29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750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29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2500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2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466.66666666666669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29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666.66666666666663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29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500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29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3750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29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170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454.54545454545456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29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D3971/L3971</f>
        <v>470.83333333333331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2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7500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29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2333.3333333333335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125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29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135.13513513513513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29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90.909090909090907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29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29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130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29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15000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29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250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29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1000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29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357.14285714285717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4285.7142857142853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170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29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242.17391304347825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29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150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2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105.26315789473684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29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384.61538461538464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30.76923076923077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375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29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29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550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500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1111.1111111111111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50000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2000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29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50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29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176.47058823529412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29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104.16666666666667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500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8000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29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85.714285714285708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29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312.5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1000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500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29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1500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29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30000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29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2000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29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250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29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643.33333333333337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189.47368421052633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29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62.5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2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29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1000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29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29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7000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29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71.428571428571431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29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5000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375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29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875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29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200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7500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91.370558375634516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29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800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29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1250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29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428.57142857142856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29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181.81818181818181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416.66666666666669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29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29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864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29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D4035/L4035</f>
        <v>254.25531914893617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29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6750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400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29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352.94117647058823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29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350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625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100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29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4000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2500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3333.3333333333335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29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150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29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5000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29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466.66666666666669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29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1250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29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186.8131868131868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29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20000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29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1500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230.76923076923077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29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250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29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29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238.0952380952381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29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166.66666666666666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2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583.33333333333337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29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937.5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1428.5714285714287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29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2000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29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6666.666666666667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29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1055.5555555555557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29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333.33333333333331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1000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29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15000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29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294.11764705882354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3495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96.15384615384616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166.66666666666666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2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29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500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29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1750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29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130.95238095238096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29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153.84615384615384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29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2500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29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29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3000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29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185.33333333333334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29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75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29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583.33333333333337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3000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29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3500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29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200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666.66666666666663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29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625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333.33333333333331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29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200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110000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29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625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250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30000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29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700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29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t="e">
        <f t="shared" ref="P4099:P4115" si="257">D4099/L4099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29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4500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29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83.333333333333329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29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166.66666666666666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29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214.28571428571428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29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5500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29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151.5151515151515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29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500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29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3000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29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29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50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29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500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2500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500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4" priority="16" operator="containsText" text="successful">
      <formula>NOT(ISERROR(SEARCH("successful",F1)))</formula>
    </cfRule>
    <cfRule type="containsText" dxfId="3" priority="3" operator="containsText" text="failed">
      <formula>NOT(ISERROR(SEARCH("failed",F1)))</formula>
    </cfRule>
    <cfRule type="containsText" dxfId="1" priority="2" operator="containsText" text="canceled">
      <formula>NOT(ISERROR(SEARCH("canceled",F1)))</formula>
    </cfRule>
  </conditionalFormatting>
  <conditionalFormatting sqref="O1:O1048576 P1:T1">
    <cfRule type="colorScale" priority="13">
      <colorScale>
        <cfvo type="num" val="0"/>
        <cfvo type="num" val="100"/>
        <cfvo type="num" val="200"/>
        <color rgb="FFC00900"/>
        <color theme="9" tint="-0.249977111117893"/>
        <color theme="8" tint="-0.249977111117893"/>
      </colorScale>
    </cfRule>
  </conditionalFormatting>
  <conditionalFormatting sqref="A1">
    <cfRule type="containsText" dxfId="2" priority="5" operator="containsText" text="live">
      <formula>NOT(ISERROR(SEARCH("live",A1)))</formula>
    </cfRule>
  </conditionalFormatting>
  <conditionalFormatting sqref="F1"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940A-F013-40C0-8230-ACD8F4C8F7C4}">
  <dimension ref="A1:H17"/>
  <sheetViews>
    <sheetView workbookViewId="0">
      <selection activeCell="F17" sqref="F1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s="14" customFormat="1" x14ac:dyDescent="0.35">
      <c r="A1" s="14" t="s">
        <v>8383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4" t="s">
        <v>8388</v>
      </c>
      <c r="G1" s="14" t="s">
        <v>8389</v>
      </c>
      <c r="H1" s="14" t="s">
        <v>8390</v>
      </c>
    </row>
    <row r="2" spans="1:8" x14ac:dyDescent="0.35">
      <c r="A2" t="s">
        <v>8391</v>
      </c>
      <c r="B2">
        <f>COUNTIFS(Sheet1!F:F,"successful",Sheet1!D:D,"&lt;1000")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8392</v>
      </c>
      <c r="B3">
        <f>COUNTIFS(Sheet1!F:F,"successful",Sheet1!D:D,"&gt;=1000", Sheet1!D:D, "&lt;=4999" )</f>
        <v>932</v>
      </c>
      <c r="C3">
        <f>COUNTIFS(Sheet1!$F:$F,"failed",Sheet1!$D:$D,"&gt;=1000", Sheet1!$D:$D, "&lt;=4999" )</f>
        <v>420</v>
      </c>
      <c r="D3">
        <f>COUNTIFS(Sheet1!$F:$F,"canceled",Sheet1!$D:$D,"&gt;=1000", Sheet1!$D:$D, "&lt;=4999" 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8393</v>
      </c>
      <c r="B4">
        <f>COUNTIFS(Sheet1!F:F,"successful",Sheet1!D:D,"&gt;=5000", Sheet1!D:D, "&lt;=9999" )</f>
        <v>381</v>
      </c>
      <c r="C4">
        <f>COUNTIFS(Sheet1!$F:$F,"failed",Sheet1!$D:$D,"&gt;=5000", Sheet1!$D:$D, "&lt;=9999" )</f>
        <v>283</v>
      </c>
      <c r="D4">
        <f>COUNTIFS(Sheet1!$F:$F,"canceled",Sheet1!$D:$D,"&gt;=5000", Sheet1!$D:$D, "&lt;=9999" 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8394</v>
      </c>
      <c r="B5">
        <f>COUNTIFS(Sheet1!F:F,"successful",Sheet1!D:D,"&gt;=10000", Sheet1!D:D, "&lt;=14999" )</f>
        <v>168</v>
      </c>
      <c r="C5">
        <f>COUNTIFS(Sheet1!$F:$F,"failed",Sheet1!$D:$D,"&gt;=10000", Sheet1!$D:$D, "&lt;=14999" )</f>
        <v>144</v>
      </c>
      <c r="D5">
        <f>COUNTIFS(Sheet1!$F:$F,"canceled",Sheet1!$D:$D,"&gt;=10000", Sheet1!$D:$D, "&lt;=14999" 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8395</v>
      </c>
      <c r="B6">
        <f>COUNTIFS(Sheet1!F:F,"successful",Sheet1!D:D,"&gt;=15000", Sheet1!D:D, "&lt;=19999" )</f>
        <v>94</v>
      </c>
      <c r="C6">
        <f>COUNTIFS(Sheet1!$F:$F,"failed",Sheet1!$D:$D,"&gt;=15000", Sheet1!$D:$D, "&lt;=19999" )</f>
        <v>90</v>
      </c>
      <c r="D6">
        <f>COUNTIFS(Sheet1!$F:$F,"canceled",Sheet1!$D:$D,"&gt;=15000", Sheet1!$D:$D, "&lt;=19999" 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8396</v>
      </c>
      <c r="B7">
        <f>COUNTIFS(Sheet1!F:F,"successful",Sheet1!D:D,"&gt;=20000", Sheet1!D:D, "&lt;=24999" )</f>
        <v>62</v>
      </c>
      <c r="C7">
        <f>COUNTIFS(Sheet1!$F:$F,"failed",Sheet1!$D:$D,"&gt;=20000", Sheet1!$D:$D, "&lt;=24999" )</f>
        <v>72</v>
      </c>
      <c r="D7">
        <f>COUNTIFS(Sheet1!$F:$F,"canceled",Sheet1!$D:$D,"&gt;=20000", Sheet1!$D:$D, "&lt;=24999" 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8397</v>
      </c>
      <c r="B8">
        <f>COUNTIFS(Sheet1!F:F,"successful",Sheet1!D:D,"&gt;=25000", Sheet1!D:D, "&lt;=29999" )</f>
        <v>55</v>
      </c>
      <c r="C8">
        <f>COUNTIFS(Sheet1!$F:$F,"failed",Sheet1!$D:$D,"&gt;=25000", Sheet1!$D:$D, "&lt;=29999" )</f>
        <v>64</v>
      </c>
      <c r="D8">
        <f>COUNTIFS(Sheet1!$F:$F,"canceled",Sheet1!$D:$D,"&gt;=25000", Sheet1!$D:$D, "&lt;=29999" 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8398</v>
      </c>
      <c r="B9">
        <f>COUNTIFS(Sheet1!F:F,"successful",Sheet1!D:D,"&gt;=30000", Sheet1!D:D, "&lt;=34999" )</f>
        <v>32</v>
      </c>
      <c r="C9">
        <f>COUNTIFS(Sheet1!$F:$F,"failed",Sheet1!$D:$D,"&gt;=30000", Sheet1!$D:$D, "&lt;=34999" )</f>
        <v>37</v>
      </c>
      <c r="D9">
        <f>COUNTIFS(Sheet1!$F:$F,"canceled",Sheet1!$D:$D,"&gt;=30000", Sheet1!$D:$D, "&lt;=34999" 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8399</v>
      </c>
      <c r="B10">
        <f>COUNTIFS(Sheet1!F:F,"successful",Sheet1!D:D,"&gt;=35000", Sheet1!D:D, "&lt;=39999" )</f>
        <v>26</v>
      </c>
      <c r="C10">
        <f>COUNTIFS(Sheet1!$F:$F,"failed",Sheet1!$D:$D,"&gt;=35000", Sheet1!$D:$D, "&lt;=39999" )</f>
        <v>22</v>
      </c>
      <c r="D10">
        <f>COUNTIFS(Sheet1!$F:$F,"canceled",Sheet1!$D:$D,"&gt;=35000", Sheet1!$D:$D, "&lt;=39999" 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8400</v>
      </c>
      <c r="B11">
        <f>COUNTIFS(Sheet1!F:F,"successful",Sheet1!D:D,"&gt;=40000", Sheet1!D:D, "&lt;=44999" )</f>
        <v>21</v>
      </c>
      <c r="C11">
        <f>COUNTIFS(Sheet1!$F:$F,"failed",Sheet1!$D:$D,"&gt;=40000", Sheet1!$D:$D, "&lt;=44999" )</f>
        <v>16</v>
      </c>
      <c r="D11">
        <f>COUNTIFS(Sheet1!$F:$F,"canceled",Sheet1!$D:$D,"&gt;=40000", Sheet1!$D:$D, "&lt;=44999" 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8401</v>
      </c>
      <c r="B12">
        <f>COUNTIFS(Sheet1!F:F,"successful",Sheet1!D:D,"&gt;=45000", Sheet1!D:D, "&lt;=49999" )</f>
        <v>6</v>
      </c>
      <c r="C12">
        <f>COUNTIFS(Sheet1!$F:$F,"failed",Sheet1!$D:$D,"&gt;=45000", Sheet1!$D:$D, "&lt;=49999" )</f>
        <v>11</v>
      </c>
      <c r="D12">
        <f>COUNTIFS(Sheet1!$F:$F,"canceled",Sheet1!$D:$D,"&gt;=45000", Sheet1!$D:$D, "&lt;=49999" 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8402</v>
      </c>
      <c r="B13">
        <f>COUNTIFS(Sheet1!F:F,"successful",Sheet1!D:D,"&gt;=50000")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7" spans="6:6" x14ac:dyDescent="0.35">
      <c r="F17" s="1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kimi666</cp:lastModifiedBy>
  <dcterms:created xsi:type="dcterms:W3CDTF">2017-04-20T15:17:24Z</dcterms:created>
  <dcterms:modified xsi:type="dcterms:W3CDTF">2019-09-29T01:27:27Z</dcterms:modified>
</cp:coreProperties>
</file>