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바탕 화면/한국외대/2024 - 3학기/경영통계와 의사결정/"/>
    </mc:Choice>
  </mc:AlternateContent>
  <xr:revisionPtr revIDLastSave="2026" documentId="8_{3522B8E8-4E72-47CA-A848-208014285DC5}" xr6:coauthVersionLast="47" xr6:coauthVersionMax="47" xr10:uidLastSave="{5F7022CF-0F79-406C-83B1-EB972F4E4148}"/>
  <bookViews>
    <workbookView xWindow="-120" yWindow="-120" windowWidth="29040" windowHeight="15840" activeTab="6" xr2:uid="{10FE054C-AA9F-49C5-B0FE-D389BA295AFE}"/>
  </bookViews>
  <sheets>
    <sheet name="13주차 1교시" sheetId="1" r:id="rId1"/>
    <sheet name="수업" sheetId="6" r:id="rId2"/>
    <sheet name="promote" sheetId="4" r:id="rId3"/>
    <sheet name="residual" sheetId="5" r:id="rId4"/>
    <sheet name="13주차 2교시" sheetId="2" r:id="rId5"/>
    <sheet name="13주차 3교시" sheetId="3" r:id="rId6"/>
    <sheet name="Salaries" sheetId="7" r:id="rId7"/>
    <sheet name="Sheet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9" i="8" l="1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H23" i="4" l="1"/>
  <c r="M58" i="2" l="1"/>
  <c r="G27" i="4"/>
  <c r="F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  <author>aj</author>
  </authors>
  <commentList>
    <comment ref="M5" authorId="0" shapeId="0" xr:uid="{08CCCF17-7AB6-42AA-93B0-74C4A3D0B4C6}">
      <text>
        <r>
          <rPr>
            <b/>
            <sz val="9"/>
            <color indexed="81"/>
            <rFont val="돋움"/>
            <family val="3"/>
            <charset val="129"/>
          </rPr>
          <t>상관계수</t>
        </r>
      </text>
    </comment>
    <comment ref="M6" authorId="0" shapeId="0" xr:uid="{3DF8601A-437D-400D-9284-13596E9930B2}">
      <text>
        <r>
          <rPr>
            <b/>
            <sz val="9"/>
            <color indexed="81"/>
            <rFont val="돋움"/>
            <family val="3"/>
            <charset val="129"/>
          </rPr>
          <t>결정계수(독립변수 x로인하여 y가 설명되는 비율)</t>
        </r>
      </text>
    </comment>
    <comment ref="M8" authorId="0" shapeId="0" xr:uid="{E4E952FF-2644-4BDD-97DD-63153F733AED}">
      <text>
        <r>
          <rPr>
            <b/>
            <sz val="9"/>
            <color indexed="81"/>
            <rFont val="돋움"/>
            <family val="3"/>
            <charset val="129"/>
          </rPr>
          <t>표준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오차</t>
        </r>
        <r>
          <rPr>
            <b/>
            <sz val="9"/>
            <color indexed="81"/>
            <rFont val="Tahoma"/>
            <family val="2"/>
          </rPr>
          <t xml:space="preserve"> sε</t>
        </r>
      </text>
    </comment>
    <comment ref="Q13" authorId="1" shapeId="0" xr:uid="{1DA3ACD7-5712-4881-BF4D-6659CBBC765C}">
      <text>
        <r>
          <rPr>
            <b/>
            <sz val="9"/>
            <color indexed="81"/>
            <rFont val="Tahoma"/>
            <family val="2"/>
          </rPr>
          <t>ANOVA(</t>
        </r>
        <r>
          <rPr>
            <b/>
            <sz val="9"/>
            <color indexed="81"/>
            <rFont val="돋움"/>
            <family val="3"/>
            <charset val="129"/>
          </rPr>
          <t>분산분석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p-value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작을수록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설명력이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우수하다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M18" authorId="0" shapeId="0" xr:uid="{157B6086-698B-4C16-9AFA-6DF9D738E784}">
      <text>
        <r>
          <rPr>
            <b/>
            <sz val="9"/>
            <color indexed="81"/>
            <rFont val="돋움"/>
            <family val="3"/>
            <charset val="129"/>
          </rPr>
          <t>y절편</t>
        </r>
      </text>
    </comment>
    <comment ref="M19" authorId="0" shapeId="0" xr:uid="{B52D3C79-9D4E-4BBB-B155-12CB406C769E}">
      <text>
        <r>
          <rPr>
            <b/>
            <sz val="9"/>
            <color indexed="81"/>
            <rFont val="돋움"/>
            <family val="3"/>
            <charset val="129"/>
          </rPr>
          <t>기울기 계수</t>
        </r>
      </text>
    </comment>
    <comment ref="O19" authorId="0" shapeId="0" xr:uid="{BD4FBCE5-8CFF-4A9B-8444-8FEB0F978E9C}">
      <text>
        <r>
          <rPr>
            <b/>
            <sz val="9"/>
            <color indexed="81"/>
            <rFont val="돋움"/>
            <family val="3"/>
            <charset val="129"/>
          </rPr>
          <t>T 검정통계량</t>
        </r>
      </text>
    </comment>
    <comment ref="P19" authorId="0" shapeId="0" xr:uid="{10E97504-7F9D-42A4-927A-5D0B2F6A5B9F}">
      <text>
        <r>
          <rPr>
            <b/>
            <sz val="9"/>
            <color indexed="81"/>
            <rFont val="돋움"/>
            <family val="3"/>
            <charset val="129"/>
          </rPr>
          <t>p-value</t>
        </r>
      </text>
    </comment>
    <comment ref="Q19" authorId="0" shapeId="0" xr:uid="{1EA6178D-254E-4E8E-8C5C-17FFF033934C}">
      <text>
        <r>
          <rPr>
            <b/>
            <sz val="9"/>
            <color indexed="81"/>
            <rFont val="돋움"/>
            <family val="3"/>
            <charset val="129"/>
          </rPr>
          <t>신뢰구간</t>
        </r>
      </text>
    </comment>
    <comment ref="R19" authorId="0" shapeId="0" xr:uid="{877D1C61-A72A-4BA2-8F97-81B8DD80DE2A}">
      <text>
        <r>
          <rPr>
            <b/>
            <sz val="9"/>
            <color indexed="81"/>
            <rFont val="돋움"/>
            <family val="3"/>
            <charset val="129"/>
          </rPr>
          <t>신뢰구간</t>
        </r>
      </text>
    </comment>
  </commentList>
</comments>
</file>

<file path=xl/sharedStrings.xml><?xml version="1.0" encoding="utf-8"?>
<sst xmlns="http://schemas.openxmlformats.org/spreadsheetml/2006/main" count="1294" uniqueCount="218">
  <si>
    <r>
      <rPr>
        <b/>
        <sz val="11"/>
        <color rgb="FFFF0000"/>
        <rFont val="맑은 고딕"/>
        <family val="3"/>
        <charset val="129"/>
        <scheme val="minor"/>
      </rPr>
      <t>회귀분석(regression analysis)</t>
    </r>
    <r>
      <rPr>
        <b/>
        <sz val="11"/>
        <color theme="1"/>
        <rFont val="맑은 고딕"/>
        <family val="3"/>
        <charset val="129"/>
        <scheme val="minor"/>
      </rPr>
      <t xml:space="preserve">의 목적은 변수들(데이터들)간의 관계를 분석하는 것이다. 예를 들어, 제품의 수요, 이자율, 주식의 수익률, 원자재 가격 같은 변수들을 </t>
    </r>
    <r>
      <rPr>
        <b/>
        <sz val="11"/>
        <color rgb="FFFF0000"/>
        <rFont val="맑은 고딕"/>
        <family val="3"/>
        <charset val="129"/>
        <scheme val="minor"/>
      </rPr>
      <t>예측</t>
    </r>
    <r>
      <rPr>
        <b/>
        <sz val="11"/>
        <color theme="1"/>
        <rFont val="맑은 고딕"/>
        <family val="3"/>
        <charset val="129"/>
        <scheme val="minor"/>
      </rPr>
      <t>하는데 이용됨</t>
    </r>
    <phoneticPr fontId="1" type="noConversion"/>
  </si>
  <si>
    <t>* 경력, 학력, 성별 들이 직원들의 임금에 어떤 영향을 미칠까?</t>
    <phoneticPr fontId="1" type="noConversion"/>
  </si>
  <si>
    <t>* 주식의 현재의 가격이 과거의 가격 또는 다양한 시장지수들과 어떤 연관을 가질까?</t>
    <phoneticPr fontId="1" type="noConversion"/>
  </si>
  <si>
    <t>* 어떤 제품에 대한 현재 매출이 광고에 투자한 비용과 경쟁기업의 광고 수준, 과거 매출, 시장 상황에 따라 어떤 영향을 받을까?</t>
    <phoneticPr fontId="1" type="noConversion"/>
  </si>
  <si>
    <t>* 주택 판매 가격은 주택의 크기, 위치, 감정가 등과 어떤 관련이 있을까?</t>
    <phoneticPr fontId="1" type="noConversion"/>
  </si>
  <si>
    <t>* 변수들간의 관계가 존재하는지에 대해서는 회귀분석이 아닌 상관관계분석(correlation analysis)으로 충분함</t>
    <phoneticPr fontId="1" type="noConversion"/>
  </si>
  <si>
    <t>* 단순회귀분석(simple regression analysis) : 독립변수가 한 개인 경우</t>
    <phoneticPr fontId="1" type="noConversion"/>
  </si>
  <si>
    <t>* 다중회귀분석(multiple regression analysis) : 독립변수가 두개 이상인 경우.</t>
    <phoneticPr fontId="1" type="noConversion"/>
  </si>
  <si>
    <t>Region</t>
  </si>
  <si>
    <t>Promote</t>
  </si>
  <si>
    <t>Sales</t>
  </si>
  <si>
    <r>
      <t xml:space="preserve">* 독립변수(independent variable) : 종속변수를 설명하려는 변수. 설명변수라고도 하며, </t>
    </r>
    <r>
      <rPr>
        <sz val="11"/>
        <color rgb="FFFF0000"/>
        <rFont val="맑은 고딕"/>
        <family val="3"/>
        <charset val="129"/>
        <scheme val="minor"/>
      </rPr>
      <t>X1, X2, …, X</t>
    </r>
    <r>
      <rPr>
        <sz val="8"/>
        <color rgb="FFFF0000"/>
        <rFont val="맑은 고딕"/>
        <family val="3"/>
        <charset val="129"/>
        <scheme val="minor"/>
      </rPr>
      <t>k</t>
    </r>
    <r>
      <rPr>
        <sz val="11"/>
        <color theme="1"/>
        <rFont val="맑은 고딕"/>
        <family val="2"/>
        <charset val="129"/>
        <scheme val="minor"/>
      </rPr>
      <t xml:space="preserve"> 로 표기함.</t>
    </r>
    <phoneticPr fontId="1" type="noConversion"/>
  </si>
  <si>
    <r>
      <t xml:space="preserve">* 종속변수(dependent variable) : 변수들 중 예측하려는 변수, 반응변수라고도 하며, </t>
    </r>
    <r>
      <rPr>
        <sz val="11"/>
        <color rgb="FFFF0000"/>
        <rFont val="맑은 고딕"/>
        <family val="3"/>
        <charset val="129"/>
        <scheme val="minor"/>
      </rPr>
      <t>Y</t>
    </r>
    <r>
      <rPr>
        <sz val="11"/>
        <color theme="1"/>
        <rFont val="맑은 고딕"/>
        <family val="2"/>
        <charset val="129"/>
        <scheme val="minor"/>
      </rPr>
      <t>로 표기함.</t>
    </r>
    <phoneticPr fontId="1" type="noConversion"/>
  </si>
  <si>
    <t>광고 및 판촉활동이 얼마나 효과적인지를 알기위해서 전국에 체인지점을 둔 회사가 50개의 지역을 선택해서, 데이터를 수집하였다.</t>
    <phoneticPr fontId="1" type="noConversion"/>
  </si>
  <si>
    <t>Promote.xlsx 에는 각 지역에 위치한 지점에서 판촉에 들인 비용(Promote)과 매출(Sales)을 해당 지역의 선두 경쟁사와 비교하여 백분율로 기록하였다.</t>
    <phoneticPr fontId="1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</si>
  <si>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</si>
  <si>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</si>
  <si>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</si>
  <si>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</si>
  <si>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</si>
  <si>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</si>
  <si>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</si>
  <si>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</si>
  <si>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</si>
  <si>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</si>
  <si>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</si>
  <si>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</si>
  <si>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</si>
  <si>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값(1)</t>
  </si>
  <si>
    <t>가장 작은 값(1)</t>
  </si>
  <si>
    <t>신뢰 수준(95.0%)</t>
  </si>
  <si>
    <t>상관분석</t>
    <phoneticPr fontId="1" type="noConversion"/>
  </si>
  <si>
    <t>기술통계량</t>
    <phoneticPr fontId="1" type="noConversion"/>
  </si>
  <si>
    <t>공분산분석</t>
    <phoneticPr fontId="1" type="noConversion"/>
  </si>
  <si>
    <t>F-검정: 분산에 대한 두 집단</t>
  </si>
  <si>
    <t>자유도</t>
  </si>
  <si>
    <t>F 비</t>
  </si>
  <si>
    <t>P(F&lt;=f) 단측 검정</t>
  </si>
  <si>
    <t>F 기각치: 단측 검정</t>
  </si>
  <si>
    <t>유의적이지 않다.</t>
    <phoneticPr fontId="1" type="noConversion"/>
  </si>
  <si>
    <t>t-검정: 쌍체 비교</t>
  </si>
  <si>
    <t>피어슨 상관 계수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</si>
  <si>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</si>
  <si>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</si>
  <si>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</si>
  <si>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</si>
  <si>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</si>
  <si>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</si>
  <si>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유의적이다</t>
    <phoneticPr fontId="1" type="noConversion"/>
  </si>
  <si>
    <t>t-검정: 등분산 가정 두 집단</t>
  </si>
  <si>
    <t>공동(Pooled) 분산</t>
  </si>
  <si>
    <t>유의적이지 않다</t>
    <phoneticPr fontId="1" type="noConversion"/>
  </si>
  <si>
    <t>등분산이다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</si>
  <si>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</si>
  <si>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</si>
  <si>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</si>
  <si>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</si>
  <si>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</si>
  <si>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분산 분석</t>
  </si>
  <si>
    <t>회귀</t>
  </si>
  <si>
    <t>잔차</t>
  </si>
  <si>
    <t>계</t>
  </si>
  <si>
    <t>Y 절편</t>
  </si>
  <si>
    <t>제곱합</t>
  </si>
  <si>
    <t>제곱 평균</t>
  </si>
  <si>
    <t>유의한 F</t>
  </si>
  <si>
    <t>계수</t>
  </si>
  <si>
    <t>P-값</t>
  </si>
  <si>
    <t>하위 95%</t>
  </si>
  <si>
    <t>상위 95%</t>
  </si>
  <si>
    <t>하위 95.0%</t>
  </si>
  <si>
    <t>상위 95.0%</t>
  </si>
  <si>
    <t>잔차 출력</t>
  </si>
  <si>
    <t>예측치 Sales</t>
  </si>
  <si>
    <t>확률 출력</t>
  </si>
  <si>
    <t>백분율</t>
  </si>
  <si>
    <t>회귀분석수식</t>
    <phoneticPr fontId="1" type="noConversion"/>
  </si>
  <si>
    <t>* 광고/판촉에 들인 비용이 매출에 어떤 영향을 미칠까?</t>
    <phoneticPr fontId="1" type="noConversion"/>
  </si>
  <si>
    <t>* 새로운 지역에 지점을 열었을 경우, 판촉에 투자가능한 비용에 따른 매출을 예측할 수 있을까?</t>
    <phoneticPr fontId="1" type="noConversion"/>
  </si>
  <si>
    <r>
      <t xml:space="preserve">Y = 0.7623X + 25.126 +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맑은 고딕"/>
        <family val="2"/>
        <charset val="129"/>
      </rPr>
      <t>(오차항)</t>
    </r>
    <phoneticPr fontId="1" type="noConversion"/>
  </si>
  <si>
    <t>독립변수가 하나인 선형선의 모형을 단순선형회귀모형이라함</t>
    <phoneticPr fontId="1" type="noConversion"/>
  </si>
  <si>
    <r>
      <t xml:space="preserve">y = </t>
    </r>
    <r>
      <rPr>
        <sz val="11"/>
        <color theme="1"/>
        <rFont val="Calibri"/>
        <family val="2"/>
        <charset val="161"/>
      </rPr>
      <t>β</t>
    </r>
    <r>
      <rPr>
        <sz val="8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theme="1"/>
        <rFont val="Calibri"/>
        <family val="2"/>
        <charset val="161"/>
      </rPr>
      <t>β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x + </t>
    </r>
    <r>
      <rPr>
        <sz val="11"/>
        <color theme="1"/>
        <rFont val="Calibri"/>
        <family val="2"/>
        <charset val="161"/>
      </rPr>
      <t>ε</t>
    </r>
    <phoneticPr fontId="1" type="noConversion"/>
  </si>
  <si>
    <t>y</t>
    <phoneticPr fontId="1" type="noConversion"/>
  </si>
  <si>
    <t>종속변수</t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</si>
  <si>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 xml:space="preserve">0 </t>
    </r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</si>
  <si>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</si>
  <si>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x</t>
    <phoneticPr fontId="1" type="noConversion"/>
  </si>
  <si>
    <t>독립변수</t>
    <phoneticPr fontId="1" type="noConversion"/>
  </si>
  <si>
    <t>y절편</t>
    <phoneticPr fontId="1" type="noConversion"/>
  </si>
  <si>
    <t>기울기</t>
    <phoneticPr fontId="1" type="noConversion"/>
  </si>
  <si>
    <t>ε</t>
    <phoneticPr fontId="1" type="noConversion"/>
  </si>
  <si>
    <t>오차항</t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</si>
  <si>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 xml:space="preserve">0 와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1은 모집단의 모수로, 보통 알려지지 않은 정보이므로, 데이터로부터 추정되어야 함</t>
    </r>
    <phoneticPr fontId="1" type="noConversion"/>
  </si>
  <si>
    <t>y(hat) = b0 + b1x</t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</si>
  <si>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Arial Unicode MS"/>
        <family val="2"/>
        <charset val="129"/>
      </rPr>
      <t xml:space="preserve">를 </t>
    </r>
    <r>
      <rPr>
        <sz val="11"/>
        <color theme="1"/>
        <rFont val="Calibri"/>
        <family val="2"/>
      </rPr>
      <t>x(hat)</t>
    </r>
    <r>
      <rPr>
        <sz val="11"/>
        <color theme="1"/>
        <rFont val="Arial Unicode MS"/>
        <family val="2"/>
        <charset val="129"/>
      </rPr>
      <t xml:space="preserve">를 이용해서 추정하는 것과 마찬가지로,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</rPr>
      <t xml:space="preserve">0 와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</rPr>
      <t xml:space="preserve">1를 데이터를 기반으로 b0와 </t>
    </r>
    <r>
      <rPr>
        <sz val="11"/>
        <color theme="1"/>
        <rFont val="Calibri"/>
        <family val="2"/>
      </rPr>
      <t>b1</t>
    </r>
    <r>
      <rPr>
        <sz val="11"/>
        <color theme="1"/>
        <rFont val="Arial Unicode MS"/>
        <family val="2"/>
        <charset val="129"/>
      </rPr>
      <t>을 이용하여 추정함.</t>
    </r>
    <phoneticPr fontId="1" type="noConversion"/>
  </si>
  <si>
    <r>
      <t>이는 데이터의 점과 직선간의 차이를 제곱하여 합한 값 즉, ∑(y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 xml:space="preserve"> - y(hat))</t>
    </r>
    <r>
      <rPr>
        <sz val="8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을 최소화하는 </t>
    </r>
    <r>
      <rPr>
        <b/>
        <sz val="11"/>
        <color rgb="FF002060"/>
        <rFont val="맑은 고딕"/>
        <family val="3"/>
        <charset val="129"/>
        <scheme val="minor"/>
      </rPr>
      <t>최소자승법</t>
    </r>
    <r>
      <rPr>
        <sz val="11"/>
        <color theme="1"/>
        <rFont val="맑은 고딕"/>
        <family val="2"/>
        <charset val="129"/>
        <scheme val="minor"/>
      </rPr>
      <t>에 의해서 구함</t>
    </r>
    <phoneticPr fontId="1" type="noConversion"/>
  </si>
  <si>
    <r>
      <t>b1 = S</t>
    </r>
    <r>
      <rPr>
        <sz val="8"/>
        <color theme="1"/>
        <rFont val="맑은 고딕"/>
        <family val="3"/>
        <charset val="129"/>
        <scheme val="minor"/>
      </rPr>
      <t>xy</t>
    </r>
    <r>
      <rPr>
        <sz val="11"/>
        <color theme="1"/>
        <rFont val="맑은 고딕"/>
        <family val="2"/>
        <charset val="129"/>
        <scheme val="minor"/>
      </rPr>
      <t xml:space="preserve"> / S</t>
    </r>
    <r>
      <rPr>
        <sz val="8"/>
        <color theme="1"/>
        <rFont val="맑은 고딕"/>
        <family val="3"/>
        <charset val="129"/>
        <scheme val="minor"/>
      </rPr>
      <t>x^2</t>
    </r>
    <phoneticPr fontId="1" type="noConversion"/>
  </si>
  <si>
    <r>
      <t>b</t>
    </r>
    <r>
      <rPr>
        <sz val="8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= 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 xml:space="preserve"> - b</t>
    </r>
    <r>
      <rPr>
        <sz val="8"/>
        <color theme="1"/>
        <rFont val="맑은 고딕"/>
        <family val="3"/>
        <charset val="129"/>
        <scheme val="minor"/>
      </rPr>
      <t>1x(hat)</t>
    </r>
    <phoneticPr fontId="1" type="noConversion"/>
  </si>
  <si>
    <r>
      <t>S</t>
    </r>
    <r>
      <rPr>
        <sz val="8"/>
        <color theme="1"/>
        <rFont val="맑은 고딕"/>
        <family val="3"/>
        <charset val="129"/>
        <scheme val="minor"/>
      </rPr>
      <t>xy</t>
    </r>
    <r>
      <rPr>
        <sz val="11"/>
        <color theme="1"/>
        <rFont val="맑은 고딕"/>
        <family val="2"/>
        <charset val="129"/>
        <scheme val="minor"/>
      </rPr>
      <t xml:space="preserve"> = ∑(x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 xml:space="preserve"> -x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>)(y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-y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>) / (n-1)</t>
    </r>
    <phoneticPr fontId="1" type="noConversion"/>
  </si>
  <si>
    <r>
      <t>S</t>
    </r>
    <r>
      <rPr>
        <sz val="8"/>
        <color theme="1"/>
        <rFont val="맑은 고딕"/>
        <family val="3"/>
        <charset val="129"/>
        <scheme val="minor"/>
      </rPr>
      <t>x^2</t>
    </r>
    <r>
      <rPr>
        <sz val="11"/>
        <color theme="1"/>
        <rFont val="맑은 고딕"/>
        <family val="2"/>
        <charset val="129"/>
        <scheme val="minor"/>
      </rPr>
      <t xml:space="preserve">  =  ∑(x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-x</t>
    </r>
    <r>
      <rPr>
        <sz val="8"/>
        <color theme="1"/>
        <rFont val="맑은 고딕"/>
        <family val="3"/>
        <charset val="129"/>
        <scheme val="minor"/>
      </rPr>
      <t>(hat)^2</t>
    </r>
    <r>
      <rPr>
        <sz val="11"/>
        <color theme="1"/>
        <rFont val="맑은 고딕"/>
        <family val="2"/>
        <charset val="129"/>
        <scheme val="minor"/>
      </rPr>
      <t xml:space="preserve"> / (n-1)</t>
    </r>
    <phoneticPr fontId="1" type="noConversion"/>
  </si>
  <si>
    <t>ANOVA</t>
    <phoneticPr fontId="1" type="noConversion"/>
  </si>
  <si>
    <t>Multiple R</t>
    <phoneticPr fontId="1" type="noConversion"/>
  </si>
  <si>
    <t>Standard Error</t>
    <phoneticPr fontId="1" type="noConversion"/>
  </si>
  <si>
    <t>Observation</t>
    <phoneticPr fontId="1" type="noConversion"/>
  </si>
  <si>
    <t>R Square</t>
    <phoneticPr fontId="1" type="noConversion"/>
  </si>
  <si>
    <t>Adjusted R Square</t>
    <phoneticPr fontId="1" type="noConversion"/>
  </si>
  <si>
    <t>Significant F</t>
    <phoneticPr fontId="1" type="noConversion"/>
  </si>
  <si>
    <t>F</t>
    <phoneticPr fontId="1" type="noConversion"/>
  </si>
  <si>
    <t>MS</t>
    <phoneticPr fontId="1" type="noConversion"/>
  </si>
  <si>
    <t>SS</t>
    <phoneticPr fontId="1" type="noConversion"/>
  </si>
  <si>
    <t>df</t>
    <phoneticPr fontId="1" type="noConversion"/>
  </si>
  <si>
    <t>coefficients</t>
    <phoneticPr fontId="1" type="noConversion"/>
  </si>
  <si>
    <t>t stat</t>
    <phoneticPr fontId="1" type="noConversion"/>
  </si>
  <si>
    <t>p-value</t>
    <phoneticPr fontId="1" type="noConversion"/>
  </si>
  <si>
    <t>lower 95%</t>
    <phoneticPr fontId="1" type="noConversion"/>
  </si>
  <si>
    <t>upper 95%</t>
    <phoneticPr fontId="1" type="noConversion"/>
  </si>
  <si>
    <t>intercept</t>
    <phoneticPr fontId="1" type="noConversion"/>
  </si>
  <si>
    <t>X variable1</t>
    <phoneticPr fontId="1" type="noConversion"/>
  </si>
  <si>
    <t>Regression</t>
    <phoneticPr fontId="1" type="noConversion"/>
  </si>
  <si>
    <t>Residual Total</t>
    <phoneticPr fontId="1" type="noConversion"/>
  </si>
  <si>
    <t>Total</t>
    <phoneticPr fontId="1" type="noConversion"/>
  </si>
  <si>
    <t>Regression Statistics</t>
    <phoneticPr fontId="1" type="noConversion"/>
  </si>
  <si>
    <t>선형회귀 모형이 성립하기 위해서 오차변수에 대한 필수조건들이 만족되어야함</t>
    <phoneticPr fontId="1" type="noConversion"/>
  </si>
  <si>
    <r>
      <t xml:space="preserve">*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>의 확률분포는 정규분포이다.</t>
    </r>
    <phoneticPr fontId="1" type="noConversion"/>
  </si>
  <si>
    <r>
      <t xml:space="preserve">*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맑은 고딕"/>
        <family val="2"/>
        <charset val="129"/>
        <scheme val="minor"/>
      </rPr>
      <t>의 기대치는 0이다.</t>
    </r>
    <phoneticPr fontId="1" type="noConversion"/>
  </si>
  <si>
    <r>
      <t xml:space="preserve">*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 xml:space="preserve">의 표준편차 </t>
    </r>
    <r>
      <rPr>
        <sz val="11"/>
        <color theme="1"/>
        <rFont val="Calibri"/>
        <family val="2"/>
        <charset val="161"/>
      </rPr>
      <t>σ</t>
    </r>
    <r>
      <rPr>
        <sz val="9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</rPr>
      <t xml:space="preserve"> 는 x값에 관계없이 일정한 상수이다.</t>
    </r>
    <phoneticPr fontId="1" type="noConversion"/>
  </si>
  <si>
    <r>
      <t xml:space="preserve">* 임의의 특정한 y의 값에 대응하는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 xml:space="preserve">은 다른 </t>
    </r>
    <r>
      <rPr>
        <sz val="11"/>
        <color theme="1"/>
        <rFont val="맑은 고딕"/>
        <family val="2"/>
        <charset val="129"/>
      </rPr>
      <t xml:space="preserve">y의 값에 대응하는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>과 독립이다.</t>
    </r>
    <phoneticPr fontId="1" type="noConversion"/>
  </si>
  <si>
    <t>엑셀 / R의 회귀모형 적용 후 얻은 결과는 선형회귀모형의 평가에 대한 정보를 제공함</t>
    <phoneticPr fontId="1" type="noConversion"/>
  </si>
  <si>
    <t>→ 선형회귀모형이 데이터를 잘반영하지 않는다면 (예를 들어, 비선형 관계가 존재하거나, 변수간의 관계가 존재하지 않는다면) 해당 모형을 이용 할 수 없음</t>
    <phoneticPr fontId="1" type="noConversion"/>
  </si>
  <si>
    <t>- 오차제곱합(Sum of squares for error)</t>
    <phoneticPr fontId="1" type="noConversion"/>
  </si>
  <si>
    <t>SSE</t>
    <phoneticPr fontId="1" type="noConversion"/>
  </si>
  <si>
    <t>- 추정치의 표준오차(Standard error of estimate)</t>
    <phoneticPr fontId="1" type="noConversion"/>
  </si>
  <si>
    <t>- 회귀선의 기울기에 대한 t검정</t>
    <phoneticPr fontId="1" type="noConversion"/>
  </si>
  <si>
    <t>- 결정계수(coefficient of determination)</t>
    <phoneticPr fontId="1" type="noConversion"/>
  </si>
  <si>
    <r>
      <t>SSE = ∑ (y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 xml:space="preserve"> - y</t>
    </r>
    <r>
      <rPr>
        <sz val="8"/>
        <color theme="1"/>
        <rFont val="맑은 고딕"/>
        <family val="3"/>
        <charset val="129"/>
        <scheme val="minor"/>
      </rPr>
      <t>(hat)i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8"/>
        <color theme="1"/>
        <rFont val="맑은 고딕"/>
        <family val="3"/>
        <charset val="129"/>
        <scheme val="minor"/>
      </rPr>
      <t>^2</t>
    </r>
    <phoneticPr fontId="1" type="noConversion"/>
  </si>
  <si>
    <r>
      <t xml:space="preserve">* 종속변수 y의 실제값과 y(hat)의 차이, 즉 </t>
    </r>
    <r>
      <rPr>
        <b/>
        <sz val="11"/>
        <color rgb="FF002060"/>
        <rFont val="맑은 고딕"/>
        <family val="3"/>
        <charset val="129"/>
        <scheme val="minor"/>
      </rPr>
      <t>잔차(residuals)</t>
    </r>
    <r>
      <rPr>
        <sz val="11"/>
        <color theme="1"/>
        <rFont val="맑은 고딕"/>
        <family val="2"/>
        <charset val="129"/>
        <scheme val="minor"/>
      </rPr>
      <t>를 계산한 후, 이를 제곱하고 합한다.</t>
    </r>
    <phoneticPr fontId="1" type="noConversion"/>
  </si>
  <si>
    <r>
      <t>y</t>
    </r>
    <r>
      <rPr>
        <sz val="8"/>
        <color theme="1"/>
        <rFont val="맑은 고딕"/>
        <family val="3"/>
        <charset val="129"/>
        <scheme val="minor"/>
      </rPr>
      <t>(hat)i</t>
    </r>
    <r>
      <rPr>
        <sz val="11"/>
        <color theme="1"/>
        <rFont val="맑은 고딕"/>
        <family val="2"/>
        <charset val="129"/>
        <scheme val="minor"/>
      </rPr>
      <t xml:space="preserve"> = b</t>
    </r>
    <r>
      <rPr>
        <sz val="8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+ b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x</t>
    </r>
    <r>
      <rPr>
        <sz val="8"/>
        <color theme="1"/>
        <rFont val="맑은 고딕"/>
        <family val="3"/>
        <charset val="129"/>
        <scheme val="minor"/>
      </rPr>
      <t>i</t>
    </r>
    <phoneticPr fontId="1" type="noConversion"/>
  </si>
  <si>
    <r>
      <t xml:space="preserve">*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 xml:space="preserve">의 표준편차 </t>
    </r>
    <r>
      <rPr>
        <sz val="11"/>
        <color theme="1"/>
        <rFont val="Calibri"/>
        <family val="2"/>
        <charset val="161"/>
      </rPr>
      <t>σ</t>
    </r>
    <r>
      <rPr>
        <sz val="8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 xml:space="preserve">가 크면 일부의 오차변수들이 크다는 것을 의미하므로 모형의 적합도가 좋지않은 것을 의미하고, </t>
    </r>
    <r>
      <rPr>
        <sz val="11"/>
        <color theme="1"/>
        <rFont val="Arial Unicode MS"/>
        <family val="2"/>
        <charset val="161"/>
      </rPr>
      <t>σ</t>
    </r>
    <r>
      <rPr>
        <sz val="8"/>
        <color theme="1"/>
        <rFont val="Arial Unicode MS"/>
        <family val="3"/>
        <charset val="129"/>
      </rPr>
      <t>ε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작으면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오차변수들이</t>
    </r>
    <r>
      <rPr>
        <sz val="11"/>
        <color theme="1"/>
        <rFont val="Arial"/>
        <family val="2"/>
        <charset val="161"/>
      </rPr>
      <t xml:space="preserve"> 0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가까운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경향을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가지므로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모형의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적합도가</t>
    </r>
    <r>
      <rPr>
        <sz val="11"/>
        <color theme="1"/>
        <rFont val="Arial"/>
        <family val="2"/>
        <charset val="161"/>
      </rPr>
      <t xml:space="preserve"> </t>
    </r>
    <r>
      <rPr>
        <sz val="11"/>
        <color theme="1"/>
        <rFont val="맑은 고딕"/>
        <family val="3"/>
        <charset val="129"/>
      </rPr>
      <t>양호함</t>
    </r>
    <r>
      <rPr>
        <sz val="11"/>
        <color theme="1"/>
        <rFont val="Arial"/>
        <family val="2"/>
        <charset val="161"/>
      </rPr>
      <t xml:space="preserve">. </t>
    </r>
    <phoneticPr fontId="1" type="noConversion"/>
  </si>
  <si>
    <r>
      <t>S</t>
    </r>
    <r>
      <rPr>
        <sz val="8"/>
        <color theme="1"/>
        <rFont val="Calibri"/>
        <family val="2"/>
        <charset val="161"/>
      </rPr>
      <t>ε</t>
    </r>
    <r>
      <rPr>
        <sz val="8"/>
        <color theme="1"/>
        <rFont val="맑은 고딕"/>
        <family val="2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= SSE / (n-2)</t>
    </r>
    <phoneticPr fontId="1" type="noConversion"/>
  </si>
  <si>
    <r>
      <t>s</t>
    </r>
    <r>
      <rPr>
        <sz val="9"/>
        <color theme="1"/>
        <rFont val="Calibri"/>
        <family val="2"/>
      </rPr>
      <t>ε</t>
    </r>
    <r>
      <rPr>
        <sz val="11"/>
        <color theme="1"/>
        <rFont val="Arial Unicode MS"/>
        <family val="2"/>
        <charset val="129"/>
      </rPr>
      <t>값이 0이라는 것은 모든 데이터가 회귀선상에 놓여있는 것을 의미</t>
    </r>
    <phoneticPr fontId="1" type="noConversion"/>
  </si>
  <si>
    <r>
      <t>s</t>
    </r>
    <r>
      <rPr>
        <sz val="9"/>
        <color theme="1"/>
        <rFont val="Calibri"/>
        <family val="2"/>
      </rPr>
      <t>ε</t>
    </r>
    <r>
      <rPr>
        <sz val="11"/>
        <color theme="1"/>
        <rFont val="Arial Unicode MS"/>
        <family val="2"/>
        <charset val="129"/>
      </rPr>
      <t>가 작은 값을 가질때, 선형회귀선이 적합하다고 평가함.</t>
    </r>
    <phoneticPr fontId="1" type="noConversion"/>
  </si>
  <si>
    <r>
      <t xml:space="preserve">여기에서, </t>
    </r>
    <r>
      <rPr>
        <b/>
        <sz val="11"/>
        <color rgb="FF002060"/>
        <rFont val="맑은 고딕"/>
        <family val="2"/>
        <charset val="129"/>
        <scheme val="minor"/>
      </rPr>
      <t>s</t>
    </r>
    <r>
      <rPr>
        <b/>
        <sz val="9"/>
        <color rgb="FF002060"/>
        <rFont val="Calibri"/>
        <family val="2"/>
      </rPr>
      <t>ε</t>
    </r>
    <r>
      <rPr>
        <b/>
        <sz val="11"/>
        <color rgb="FF002060"/>
        <rFont val="맑은 고딕"/>
        <family val="2"/>
        <charset val="129"/>
        <scheme val="minor"/>
      </rPr>
      <t xml:space="preserve"> 를 추정치의 표준오차</t>
    </r>
    <r>
      <rPr>
        <sz val="11"/>
        <color theme="1"/>
        <rFont val="맑은 고딕"/>
        <family val="2"/>
        <charset val="129"/>
        <scheme val="minor"/>
      </rPr>
      <t>라고 부름.</t>
    </r>
    <phoneticPr fontId="1" type="noConversion"/>
  </si>
  <si>
    <r>
      <t xml:space="preserve">   </t>
    </r>
    <r>
      <rPr>
        <sz val="11"/>
        <color theme="1"/>
        <rFont val="Calibri"/>
        <family val="2"/>
        <charset val="161"/>
      </rPr>
      <t>σ</t>
    </r>
    <r>
      <rPr>
        <sz val="8"/>
        <color theme="1"/>
        <rFont val="Calibri"/>
        <family val="2"/>
        <charset val="161"/>
      </rPr>
      <t>ε</t>
    </r>
    <r>
      <rPr>
        <sz val="8"/>
        <color theme="1"/>
        <rFont val="맑은 고딕"/>
        <family val="2"/>
        <charset val="129"/>
      </rPr>
      <t>^2</t>
    </r>
    <r>
      <rPr>
        <sz val="11"/>
        <color theme="1"/>
        <rFont val="맑은 고딕"/>
        <family val="2"/>
        <charset val="129"/>
      </rPr>
      <t xml:space="preserve"> 은알려지지 않은 모수이므로, 추정량은</t>
    </r>
    <r>
      <rPr>
        <sz val="11"/>
        <color rgb="FF002060"/>
        <rFont val="맑은 고딕"/>
        <family val="3"/>
        <charset val="129"/>
      </rPr>
      <t xml:space="preserve"> </t>
    </r>
    <r>
      <rPr>
        <b/>
        <sz val="11"/>
        <color rgb="FF002060"/>
        <rFont val="맑은 고딕"/>
        <family val="3"/>
        <charset val="129"/>
      </rPr>
      <t xml:space="preserve"> SSE</t>
    </r>
    <r>
      <rPr>
        <sz val="11"/>
        <color theme="1"/>
        <rFont val="맑은 고딕"/>
        <family val="2"/>
        <charset val="129"/>
      </rPr>
      <t>를 이용하여 다음과 같이 계산함.</t>
    </r>
    <phoneticPr fontId="1" type="noConversion"/>
  </si>
  <si>
    <t>* 만약 회귀선이 수평선이라면 즉, y의 값이 x의 값과 상관없이 기울기가 0이라면 x와 y와의 선형관계가 존재하지 않는다는 의미. 다음의 가설검정으로 통계적 유의미한 결론을 얻을 수있음.</t>
    <phoneticPr fontId="1" type="noConversion"/>
  </si>
  <si>
    <r>
      <t xml:space="preserve">H0 :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 xml:space="preserve">1 =0    vs.    H1 :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1 ≠ 0</t>
    </r>
    <phoneticPr fontId="1" type="noConversion"/>
  </si>
  <si>
    <t>* 위의 가설검정을 위해서 다음과 같은 t분포를 이용함(t검정)</t>
    <phoneticPr fontId="1" type="noConversion"/>
  </si>
  <si>
    <r>
      <t>s</t>
    </r>
    <r>
      <rPr>
        <sz val="8"/>
        <color theme="1"/>
        <rFont val="맑은 고딕"/>
        <family val="3"/>
        <charset val="129"/>
        <scheme val="minor"/>
      </rPr>
      <t>b1</t>
    </r>
    <r>
      <rPr>
        <sz val="11"/>
        <color theme="1"/>
        <rFont val="맑은 고딕"/>
        <family val="2"/>
        <charset val="129"/>
        <scheme val="minor"/>
      </rPr>
      <t xml:space="preserve"> = s</t>
    </r>
    <r>
      <rPr>
        <sz val="9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 xml:space="preserve"> / SQRT((n-1)*s</t>
    </r>
    <r>
      <rPr>
        <sz val="8"/>
        <color theme="1"/>
        <rFont val="맑은 고딕"/>
        <family val="3"/>
        <charset val="129"/>
        <scheme val="minor"/>
      </rPr>
      <t>x^2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</si>
  <si>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 xml:space="preserve">  위의 t검정통계량은 자유도가 n-2인 t분포를 따름.</t>
    <phoneticPr fontId="1" type="noConversion"/>
  </si>
  <si>
    <t>또는 p-value가 0.000으로 기각.  즉, 광고/판촉에 들인 비용과 매출에 대한 선형관계가 있다는 강한 증거가 있음</t>
    <phoneticPr fontId="1" type="noConversion"/>
  </si>
  <si>
    <r>
      <t>&lt;표 1&gt;에서 t검정 통계량은 위의 계산식에 의해서 t = 6.304로 계산되어, t&gt; t</t>
    </r>
    <r>
      <rPr>
        <sz val="8"/>
        <color theme="1"/>
        <rFont val="맑은 고딕"/>
        <family val="3"/>
        <charset val="129"/>
        <scheme val="minor"/>
      </rPr>
      <t>0.975,48</t>
    </r>
    <r>
      <rPr>
        <sz val="11"/>
        <color theme="1"/>
        <rFont val="맑은 고딕"/>
        <family val="2"/>
        <charset val="129"/>
        <scheme val="minor"/>
      </rPr>
      <t xml:space="preserve"> = 2.011 으로  H0을 기각함. </t>
    </r>
    <phoneticPr fontId="1" type="noConversion"/>
  </si>
  <si>
    <t>t 통계량</t>
    <phoneticPr fontId="1" type="noConversion"/>
  </si>
  <si>
    <r>
      <t>95% 신뢰구간은 b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± t</t>
    </r>
    <r>
      <rPr>
        <sz val="8"/>
        <color theme="1"/>
        <rFont val="Calibri"/>
        <family val="2"/>
        <charset val="161"/>
      </rPr>
      <t>α</t>
    </r>
    <r>
      <rPr>
        <sz val="8"/>
        <color theme="1"/>
        <rFont val="맑은 고딕"/>
        <family val="2"/>
        <charset val="129"/>
        <scheme val="minor"/>
      </rPr>
      <t>/2,n-2</t>
    </r>
    <r>
      <rPr>
        <sz val="11"/>
        <color theme="1"/>
        <rFont val="맑은 고딕"/>
        <family val="2"/>
        <charset val="129"/>
        <scheme val="minor"/>
      </rPr>
      <t xml:space="preserve"> * s</t>
    </r>
    <r>
      <rPr>
        <sz val="8"/>
        <color theme="1"/>
        <rFont val="맑은 고딕"/>
        <family val="3"/>
        <charset val="129"/>
        <scheme val="minor"/>
      </rPr>
      <t>b1</t>
    </r>
    <phoneticPr fontId="1" type="noConversion"/>
  </si>
  <si>
    <r>
      <t>t = (b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sz val="11"/>
        <color theme="1"/>
        <rFont val="Calibri"/>
        <family val="2"/>
        <charset val="161"/>
      </rPr>
      <t>β</t>
    </r>
    <r>
      <rPr>
        <sz val="8"/>
        <color theme="1"/>
        <rFont val="Calibri"/>
        <family val="2"/>
      </rPr>
      <t>1</t>
    </r>
    <r>
      <rPr>
        <sz val="11"/>
        <color theme="1"/>
        <rFont val="Calibri"/>
        <family val="2"/>
        <charset val="161"/>
      </rPr>
      <t>)</t>
    </r>
    <r>
      <rPr>
        <sz val="11"/>
        <color theme="1"/>
        <rFont val="맑은 고딕"/>
        <family val="2"/>
        <charset val="129"/>
        <scheme val="minor"/>
      </rPr>
      <t xml:space="preserve"> / s</t>
    </r>
    <r>
      <rPr>
        <sz val="8"/>
        <color theme="1"/>
        <rFont val="맑은 고딕"/>
        <family val="3"/>
        <charset val="129"/>
        <scheme val="minor"/>
      </rPr>
      <t>b1</t>
    </r>
    <r>
      <rPr>
        <sz val="11"/>
        <color theme="1"/>
        <rFont val="맑은 고딕"/>
        <family val="2"/>
        <charset val="129"/>
        <scheme val="minor"/>
      </rPr>
      <t xml:space="preserve">   </t>
    </r>
    <phoneticPr fontId="1" type="noConversion"/>
  </si>
  <si>
    <t>sε</t>
  </si>
  <si>
    <t>상관계수 제곱값(결정계수)</t>
    <phoneticPr fontId="1" type="noConversion"/>
  </si>
  <si>
    <t xml:space="preserve">또는 </t>
    <phoneticPr fontId="1" type="noConversion"/>
  </si>
  <si>
    <t xml:space="preserve">   (결정계수는 독립변수와 종속변수와의 상관계수 r의 제곱과도 같음.)</t>
    <phoneticPr fontId="1" type="noConversion"/>
  </si>
  <si>
    <r>
      <t>R</t>
    </r>
    <r>
      <rPr>
        <sz val="8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  =  S</t>
    </r>
    <r>
      <rPr>
        <sz val="8"/>
        <color theme="1"/>
        <rFont val="맑은 고딕"/>
        <family val="3"/>
        <charset val="129"/>
        <scheme val="minor"/>
      </rPr>
      <t>xy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/ S</t>
    </r>
    <r>
      <rPr>
        <sz val="8"/>
        <color theme="1"/>
        <rFont val="맑은 고딕"/>
        <family val="3"/>
        <charset val="129"/>
        <scheme val="minor"/>
      </rPr>
      <t>x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>*S</t>
    </r>
    <r>
      <rPr>
        <sz val="8"/>
        <color theme="1"/>
        <rFont val="맑은 고딕"/>
        <family val="3"/>
        <charset val="129"/>
        <scheme val="minor"/>
      </rPr>
      <t>y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  </t>
    </r>
    <phoneticPr fontId="1" type="noConversion"/>
  </si>
  <si>
    <r>
      <t>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 = 1 - SSE/∑(y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 xml:space="preserve"> - 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   = 1 - SSE/SST</t>
    </r>
    <phoneticPr fontId="1" type="noConversion"/>
  </si>
  <si>
    <r>
      <t>결정계수(coefficient of determination) 인 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>은 종속변수와 독립변수 사이의 선형관계의 강도를 나타내는데, 특히, 종속변수의 변동중에서 독립변수에 의해 설명되는 부분을 측정함.</t>
    </r>
    <phoneticPr fontId="1" type="noConversion"/>
  </si>
  <si>
    <t>* SST(y의 변동)   =  SSE(설명되지않는 변동)    +   SSR(x에 의해서 설명되는 변동)</t>
    <phoneticPr fontId="1" type="noConversion"/>
  </si>
  <si>
    <r>
      <t>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= 1 - SSE/∑(y</t>
    </r>
    <r>
      <rPr>
        <sz val="8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-y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  = 1 - SSE/SST  = SSR/SST</t>
    </r>
    <phoneticPr fontId="1" type="noConversion"/>
  </si>
  <si>
    <t>→ 자연과학/ 공학에서는 70%, 사회과학에서는 30% 이상을 추천</t>
    <phoneticPr fontId="1" type="noConversion"/>
  </si>
  <si>
    <r>
      <t>* 0 &lt;= 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&lt;=1 이 항상 성립, 0일때 선형상관관계가 없고, 1일때는 완벽한 선형관계를 의미함.</t>
    </r>
    <phoneticPr fontId="1" type="noConversion"/>
  </si>
  <si>
    <r>
      <t>* 일반적으로 회귀분석에서 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값은 얼마 이상이어야 할까?</t>
    </r>
    <phoneticPr fontId="1" type="noConversion"/>
  </si>
  <si>
    <r>
      <t>→ R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>은 종속변수 y의 변동중에서 독립변수 x에 의해서 설명되는 비율로 측정.</t>
    </r>
    <phoneticPr fontId="1" type="noConversion"/>
  </si>
  <si>
    <t>* 신뢰구간(Confidence Interval) : 독립변수 x의 주어진 값에 대해서 y의 기대치를 추정하고자 할 때 이용.</t>
    <phoneticPr fontId="1" type="noConversion"/>
  </si>
  <si>
    <t>* 예측구간(Prediction Interval): 주어진 x값에 상응하는 y값에 대해 예측하기를 원할때 이용.</t>
    <phoneticPr fontId="1" type="noConversion"/>
  </si>
  <si>
    <r>
      <t>* 위의 두식에서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>는 주어진 x값이고, 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 xml:space="preserve"> = b</t>
    </r>
    <r>
      <rPr>
        <sz val="9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+ b</t>
    </r>
    <r>
      <rPr>
        <sz val="8"/>
        <color theme="1"/>
        <rFont val="맑은 고딕"/>
        <family val="3"/>
        <charset val="129"/>
        <scheme val="minor"/>
      </rPr>
      <t xml:space="preserve">1 * </t>
    </r>
    <r>
      <rPr>
        <sz val="11"/>
        <color theme="1"/>
        <rFont val="맑은 고딕"/>
        <family val="2"/>
        <charset val="129"/>
        <scheme val="minor"/>
      </rPr>
      <t>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임.</t>
    </r>
    <phoneticPr fontId="1" type="noConversion"/>
  </si>
  <si>
    <r>
      <t>(x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는 고정된 x값)</t>
    </r>
    <phoneticPr fontId="1" type="noConversion"/>
  </si>
  <si>
    <r>
      <t>* 광고와 매출예제에서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>= 100일때, 매출의 기대치를 추정하고자 한다면 신뢰구간(CI)을 계산하고,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= 100 일때 매출을 예측하고자 한다면 점 예측치(또는 점 추정치)는 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>이고 예측구간(PI)을 계산함.</t>
    </r>
    <phoneticPr fontId="1" type="noConversion"/>
  </si>
  <si>
    <r>
      <t>*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= 100 일때, 점 추정치 또는 점 예측치는</t>
    </r>
    <phoneticPr fontId="1" type="noConversion"/>
  </si>
  <si>
    <r>
      <t>*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= 100일때, 신뢰구간은 (상한선, 하한선) = (99.191 , 103.521)</t>
    </r>
    <phoneticPr fontId="1" type="noConversion"/>
  </si>
  <si>
    <r>
      <t>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 xml:space="preserve"> = 25.126 + 0.762 * 100  = 101.36</t>
    </r>
    <phoneticPr fontId="1" type="noConversion"/>
  </si>
  <si>
    <r>
      <t>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 xml:space="preserve"> ± t</t>
    </r>
    <r>
      <rPr>
        <sz val="8"/>
        <color theme="1"/>
        <rFont val="Calibri"/>
        <family val="2"/>
        <charset val="161"/>
      </rPr>
      <t>α</t>
    </r>
    <r>
      <rPr>
        <sz val="8"/>
        <color theme="1"/>
        <rFont val="맑은 고딕"/>
        <family val="2"/>
        <charset val="129"/>
        <scheme val="minor"/>
      </rPr>
      <t>/2</t>
    </r>
    <r>
      <rPr>
        <sz val="11"/>
        <color theme="1"/>
        <rFont val="맑은 고딕"/>
        <family val="2"/>
        <charset val="129"/>
        <scheme val="minor"/>
      </rPr>
      <t xml:space="preserve"> * s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맑은 고딕"/>
        <family val="2"/>
        <charset val="129"/>
        <scheme val="minor"/>
      </rPr>
      <t xml:space="preserve"> * SQRT(1/n + (x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- x)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/ (n-1)*s</t>
    </r>
    <r>
      <rPr>
        <sz val="8"/>
        <color theme="1"/>
        <rFont val="맑은 고딕"/>
        <family val="3"/>
        <charset val="129"/>
        <scheme val="minor"/>
      </rPr>
      <t>x</t>
    </r>
    <r>
      <rPr>
        <sz val="9"/>
        <color theme="1"/>
        <rFont val="맑은 고딕"/>
        <family val="3"/>
        <charset val="129"/>
        <scheme val="minor"/>
      </rPr>
      <t>^2)</t>
    </r>
    <r>
      <rPr>
        <sz val="11"/>
        <color theme="1"/>
        <rFont val="맑은 고딕"/>
        <family val="2"/>
        <charset val="129"/>
        <scheme val="minor"/>
      </rPr>
      <t xml:space="preserve">  = 101.356 ± 2.011 * 7.395 * SQRT((1/50) + (100-97.88)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/ (50-1)*(76.312))</t>
    </r>
    <phoneticPr fontId="1" type="noConversion"/>
  </si>
  <si>
    <r>
      <t>y</t>
    </r>
    <r>
      <rPr>
        <sz val="8"/>
        <color theme="1"/>
        <rFont val="맑은 고딕"/>
        <family val="3"/>
        <charset val="129"/>
        <scheme val="minor"/>
      </rPr>
      <t>(hat)</t>
    </r>
    <r>
      <rPr>
        <sz val="11"/>
        <color theme="1"/>
        <rFont val="맑은 고딕"/>
        <family val="2"/>
        <charset val="129"/>
        <scheme val="minor"/>
      </rPr>
      <t xml:space="preserve"> ± t</t>
    </r>
    <r>
      <rPr>
        <sz val="8"/>
        <color theme="1"/>
        <rFont val="Calibri"/>
        <family val="2"/>
        <charset val="161"/>
      </rPr>
      <t>α</t>
    </r>
    <r>
      <rPr>
        <sz val="8"/>
        <color theme="1"/>
        <rFont val="맑은 고딕"/>
        <family val="2"/>
        <charset val="129"/>
        <scheme val="minor"/>
      </rPr>
      <t>/2</t>
    </r>
    <r>
      <rPr>
        <sz val="11"/>
        <color theme="1"/>
        <rFont val="맑은 고딕"/>
        <family val="2"/>
        <charset val="129"/>
        <scheme val="minor"/>
      </rPr>
      <t xml:space="preserve"> * s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맑은 고딕"/>
        <family val="2"/>
        <charset val="129"/>
        <scheme val="minor"/>
      </rPr>
      <t xml:space="preserve"> * SQRT(1+(1/n) + (x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- x)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/ (n-1)*s</t>
    </r>
    <r>
      <rPr>
        <sz val="8"/>
        <color theme="1"/>
        <rFont val="맑은 고딕"/>
        <family val="3"/>
        <charset val="129"/>
        <scheme val="minor"/>
      </rPr>
      <t>x</t>
    </r>
    <r>
      <rPr>
        <sz val="9"/>
        <color theme="1"/>
        <rFont val="맑은 고딕"/>
        <family val="3"/>
        <charset val="129"/>
        <scheme val="minor"/>
      </rPr>
      <t>^2)</t>
    </r>
    <r>
      <rPr>
        <sz val="11"/>
        <color theme="1"/>
        <rFont val="맑은 고딕"/>
        <family val="2"/>
        <charset val="129"/>
        <scheme val="minor"/>
      </rPr>
      <t xml:space="preserve">  = 101.356 ± 2.011 * 7.395 * SQRT(1+(1/50) + (100-97.88)</t>
    </r>
    <r>
      <rPr>
        <sz val="9"/>
        <color theme="1"/>
        <rFont val="맑은 고딕"/>
        <family val="3"/>
        <charset val="129"/>
        <scheme val="minor"/>
      </rPr>
      <t>^2</t>
    </r>
    <r>
      <rPr>
        <sz val="11"/>
        <color theme="1"/>
        <rFont val="맑은 고딕"/>
        <family val="2"/>
        <charset val="129"/>
        <scheme val="minor"/>
      </rPr>
      <t xml:space="preserve"> / (50-1)*(76.312))</t>
    </r>
    <phoneticPr fontId="1" type="noConversion"/>
  </si>
  <si>
    <r>
      <t>* x</t>
    </r>
    <r>
      <rPr>
        <sz val="8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2"/>
        <charset val="129"/>
        <scheme val="minor"/>
      </rPr>
      <t xml:space="preserve"> = 100일때, 예측구간은(상한선, 하한선) = (86.331 , 116.381)</t>
    </r>
    <phoneticPr fontId="1" type="noConversion"/>
  </si>
  <si>
    <t>선형회귀모형 필요조건들이 위배되는지에 대해 어떻게 진단할 수 있을까?</t>
    <phoneticPr fontId="1" type="noConversion"/>
  </si>
  <si>
    <r>
      <t xml:space="preserve">* 임의의 특정한 y의 값에 대응하는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 xml:space="preserve">은 다른 </t>
    </r>
    <r>
      <rPr>
        <sz val="11"/>
        <color theme="1"/>
        <rFont val="맑은 고딕"/>
        <family val="2"/>
        <charset val="129"/>
      </rPr>
      <t xml:space="preserve">y의 값에 대응하는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>과 독립니다.</t>
    </r>
    <phoneticPr fontId="1" type="noConversion"/>
  </si>
  <si>
    <r>
      <t xml:space="preserve">* 오차변수 </t>
    </r>
    <r>
      <rPr>
        <sz val="11"/>
        <color theme="1"/>
        <rFont val="Calibri"/>
        <family val="2"/>
        <charset val="161"/>
      </rPr>
      <t>ε</t>
    </r>
    <r>
      <rPr>
        <sz val="11"/>
        <color theme="1"/>
        <rFont val="Arial Unicode MS"/>
        <family val="2"/>
        <charset val="129"/>
      </rPr>
      <t>의 표준편차 σ</t>
    </r>
    <r>
      <rPr>
        <sz val="9"/>
        <color theme="1"/>
        <rFont val="Arial Unicode MS"/>
        <family val="3"/>
        <charset val="129"/>
      </rPr>
      <t>ε</t>
    </r>
    <r>
      <rPr>
        <sz val="11"/>
        <color theme="1"/>
        <rFont val="Arial Unicode MS"/>
        <family val="2"/>
        <charset val="129"/>
      </rPr>
      <t>는 x의 값에 관계없이 일정한 상수이다.</t>
    </r>
    <phoneticPr fontId="1" type="noConversion"/>
  </si>
  <si>
    <r>
      <t>→ 잔차분석(residual analysis) 을 수행한다. 잔차 즉, 관찰된 데이터값(y</t>
    </r>
    <r>
      <rPr>
        <sz val="9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) 과 회귀식에서 얻은 예측치(y</t>
    </r>
    <r>
      <rPr>
        <sz val="9"/>
        <color theme="1"/>
        <rFont val="맑은 고딕"/>
        <family val="3"/>
        <charset val="129"/>
        <scheme val="minor"/>
      </rPr>
      <t>(hat)i</t>
    </r>
    <r>
      <rPr>
        <sz val="11"/>
        <color theme="1"/>
        <rFont val="맑은 고딕"/>
        <family val="2"/>
        <charset val="129"/>
        <scheme val="minor"/>
      </rPr>
      <t>) 의 차이를 구한뒤, 그래프 기법 또는 통계적 기법을 적용한다.</t>
    </r>
    <phoneticPr fontId="1" type="noConversion"/>
  </si>
  <si>
    <t>표준 잔차</t>
  </si>
  <si>
    <t>계급구간</t>
  </si>
  <si>
    <t>계급구간</t>
    <phoneticPr fontId="1" type="noConversion"/>
  </si>
  <si>
    <t>기타</t>
  </si>
  <si>
    <t>빈도수</t>
  </si>
  <si>
    <t>잔차</t>
    <phoneticPr fontId="1" type="noConversion"/>
  </si>
  <si>
    <t>오른쪽 그림은 y(hat)값에 따라 특별한 패턴을 보이지 않으므로 이분산을 나타내지 않음.</t>
    <phoneticPr fontId="1" type="noConversion"/>
  </si>
  <si>
    <r>
      <t xml:space="preserve">y의 예측치들에 대해서 잔차를 그려봄으로써 오차변수의 분산이 상수이어야 한다는 조건이 만족되는지 체크해 볼 수 있음. 왼쪽 그림은 y(hat)이 증가함에 따라, 잔차의 분산이 증가하므로, </t>
    </r>
    <r>
      <rPr>
        <b/>
        <sz val="11"/>
        <color rgb="FFFF0000"/>
        <rFont val="맑은 고딕"/>
        <family val="3"/>
        <charset val="129"/>
        <scheme val="minor"/>
      </rPr>
      <t>이분산</t>
    </r>
    <r>
      <rPr>
        <sz val="11"/>
        <color theme="1"/>
        <rFont val="맑은 고딕"/>
        <family val="2"/>
        <charset val="129"/>
        <scheme val="minor"/>
      </rPr>
      <t>을 나타냄.</t>
    </r>
    <phoneticPr fontId="1" type="noConversion"/>
  </si>
  <si>
    <t>동시점에서 구해지는 데이터가 아니라 연속적인 시점들에서 관측된 데이터들은 시계열 데이터임. 데이터가 시계열 일 때에는 오차변수들이 상관관계를 가지게 되는데,</t>
    <phoneticPr fontId="1" type="noConversion"/>
  </si>
  <si>
    <t>자기상관(autocorrelation)을 가진다고 말함. 위의 두 그림은 잔차들이 시간에 따라 특정패턴을 보여주고 있으므로, 독립성에서 위배됨.</t>
    <phoneticPr fontId="1" type="noConversion"/>
  </si>
  <si>
    <t>-&gt; 이분산은 회귀모형적용 불가   =&gt; 등분산일때 잔차가 상수라고 가정</t>
    <phoneticPr fontId="1" type="noConversion"/>
  </si>
  <si>
    <t>회귀분석 과정</t>
    <phoneticPr fontId="1" type="noConversion"/>
  </si>
  <si>
    <t>1. 이론적 기초를 가진 모형을 개발, 관심대상인 종속변수와 선형관계를 가지고 있는 독립변수를 찾음.</t>
    <phoneticPr fontId="1" type="noConversion"/>
  </si>
  <si>
    <t>2. 두 변수들에 대한 데이터를 수집, 이상적으로 통제된 실험을 수행하거나 관측데이터를 수집함</t>
    <phoneticPr fontId="1" type="noConversion"/>
  </si>
  <si>
    <t>3. 선형모형이 적합한지 산포도를 그리고, 가능한 이상치들을 판별함.</t>
    <phoneticPr fontId="1" type="noConversion"/>
  </si>
  <si>
    <t>4. 회귀식을 구함.</t>
    <phoneticPr fontId="1" type="noConversion"/>
  </si>
  <si>
    <t>5. 잔차를 계산하고 필요조건을 확인</t>
    <phoneticPr fontId="1" type="noConversion"/>
  </si>
  <si>
    <t>6. 선형회귀모형의 적합도를 평가함.(추정치의 표준오차, 기울기 계수의 가설검정, 결정계수 계산)</t>
    <phoneticPr fontId="1" type="noConversion"/>
  </si>
  <si>
    <t>7. 선형회귀모형이 데이터를 잘 설명하는 것으로 판단되면, 종속변수 값 또는 기대치를 예측하기 위해서 회귀식을 사용함.</t>
    <phoneticPr fontId="1" type="noConversion"/>
  </si>
  <si>
    <t>X 1</t>
  </si>
  <si>
    <t>Y 예측치</t>
  </si>
  <si>
    <t>→ x의 계수인 b1이 0이 아니라는 강력한 증거가 있다.</t>
    <phoneticPr fontId="1" type="noConversion"/>
  </si>
  <si>
    <t>Employee</t>
  </si>
  <si>
    <t>EducLev</t>
  </si>
  <si>
    <t>JobGrade</t>
  </si>
  <si>
    <t>YrsExper</t>
  </si>
  <si>
    <t>Age</t>
  </si>
  <si>
    <t>Gender</t>
  </si>
  <si>
    <t>YrsPrior</t>
  </si>
  <si>
    <t>PCJob</t>
  </si>
  <si>
    <t>Salary</t>
  </si>
  <si>
    <t>Male</t>
  </si>
  <si>
    <t>No</t>
  </si>
  <si>
    <t>Female</t>
  </si>
  <si>
    <t>Yes</t>
  </si>
  <si>
    <t>예측치 Salary</t>
  </si>
  <si>
    <t>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</si>
</sst>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61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61"/>
      <scheme val="min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</font>
    <font>
      <sz val="11"/>
      <color theme="1"/>
      <name val="맑은 고딕"/>
      <family val="2"/>
      <charset val="161"/>
    </font>
    <font>
      <b/>
      <sz val="11"/>
      <color rgb="FF00206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2"/>
      <charset val="161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  <charset val="161"/>
    </font>
    <font>
      <sz val="8"/>
      <color theme="1"/>
      <name val="Calibri"/>
      <family val="2"/>
    </font>
    <font>
      <sz val="9"/>
      <color theme="1"/>
      <name val="Arial Unicode MS"/>
      <family val="3"/>
      <charset val="129"/>
    </font>
    <font>
      <sz val="8"/>
      <color theme="1"/>
      <name val="Arial Unicode MS"/>
      <family val="3"/>
      <charset val="129"/>
    </font>
    <font>
      <sz val="8"/>
      <color theme="1"/>
      <name val="Calibri"/>
      <family val="2"/>
      <charset val="161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b/>
      <sz val="11"/>
      <color rgb="FF002060"/>
      <name val="맑은 고딕"/>
      <family val="2"/>
      <charset val="129"/>
      <scheme val="minor"/>
    </font>
    <font>
      <b/>
      <sz val="9"/>
      <color rgb="FF002060"/>
      <name val="Calibri"/>
      <family val="2"/>
    </font>
    <font>
      <sz val="11"/>
      <color rgb="FF002060"/>
      <name val="맑은 고딕"/>
      <family val="3"/>
      <charset val="129"/>
    </font>
    <font>
      <b/>
      <sz val="11"/>
      <color rgb="FF002060"/>
      <name val="맑은 고딕"/>
      <family val="3"/>
      <charset val="129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/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/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9" fillId="0" borderId="0" xfId="0" applyFont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2" fillId="0" borderId="0" xfId="0" applyFont="1">
      <alignment vertical="center"/>
    </xf>
    <xf numFmtId="0" fontId="0" fillId="0" borderId="0" xfId="0" quotePrefix="1">
      <alignment vertical="center"/>
    </xf>
    <xf numFmtId="0" fontId="0" fillId="2" borderId="0" xfId="0" quotePrefix="1" applyFill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32" fillId="2" borderId="0" xfId="0" applyFont="1" applyFill="1" applyAlignment="1">
      <alignment horizontal="right"/>
    </xf>
    <xf numFmtId="0" fontId="0" fillId="2" borderId="0" xfId="0" applyFill="1" applyAlignment="1"/>
    <xf numFmtId="176" fontId="32" fillId="2" borderId="0" xfId="0" applyNumberFormat="1" applyFont="1" applyFill="1" applyAlignment="1">
      <alignment horizontal="right"/>
    </xf>
    <xf numFmtId="176" fontId="0" fillId="2" borderId="0" xfId="0" applyNumberForma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수업!$C$25:$C$74</c:f>
              <c:numCache>
                <c:formatCode>General</c:formatCode>
                <c:ptCount val="50"/>
                <c:pt idx="0">
                  <c:v>1.1767506043944422</c:v>
                </c:pt>
                <c:pt idx="1">
                  <c:v>-5.979033396803672</c:v>
                </c:pt>
                <c:pt idx="2">
                  <c:v>-6.979033396803672</c:v>
                </c:pt>
                <c:pt idx="3">
                  <c:v>12.980006846237785</c:v>
                </c:pt>
                <c:pt idx="4">
                  <c:v>-8.7331036991078435</c:v>
                </c:pt>
                <c:pt idx="5">
                  <c:v>5.4554138764681994</c:v>
                </c:pt>
                <c:pt idx="6">
                  <c:v>8.6439314520442423</c:v>
                </c:pt>
                <c:pt idx="7">
                  <c:v>-3.9216212746839005</c:v>
                </c:pt>
                <c:pt idx="8">
                  <c:v>-6.3068826084165863</c:v>
                </c:pt>
                <c:pt idx="9">
                  <c:v>-1.3970283049143148</c:v>
                </c:pt>
                <c:pt idx="10">
                  <c:v>6.791489270661728</c:v>
                </c:pt>
                <c:pt idx="11">
                  <c:v>4.2177103613529852</c:v>
                </c:pt>
                <c:pt idx="12">
                  <c:v>4.5947455125050851</c:v>
                </c:pt>
                <c:pt idx="13">
                  <c:v>-11.970807214223058</c:v>
                </c:pt>
                <c:pt idx="14">
                  <c:v>9.4554138764681994</c:v>
                </c:pt>
                <c:pt idx="15">
                  <c:v>-1.7822896386470148</c:v>
                </c:pt>
                <c:pt idx="16">
                  <c:v>10.693117391583414</c:v>
                </c:pt>
                <c:pt idx="17">
                  <c:v>17.742303331122571</c:v>
                </c:pt>
                <c:pt idx="18">
                  <c:v>-12.019993153762215</c:v>
                </c:pt>
                <c:pt idx="19">
                  <c:v>-1.831475578186172</c:v>
                </c:pt>
                <c:pt idx="20">
                  <c:v>8.3570419973898709</c:v>
                </c:pt>
                <c:pt idx="21">
                  <c:v>-1.5445861235318006</c:v>
                </c:pt>
                <c:pt idx="22">
                  <c:v>-10.642958002610129</c:v>
                </c:pt>
                <c:pt idx="23">
                  <c:v>4.0291927857769423</c:v>
                </c:pt>
                <c:pt idx="24">
                  <c:v>-7.0691790933013863</c:v>
                </c:pt>
                <c:pt idx="25">
                  <c:v>5.9308209066986137</c:v>
                </c:pt>
                <c:pt idx="26">
                  <c:v>1.406227936929028</c:v>
                </c:pt>
                <c:pt idx="27">
                  <c:v>2.8816349671594566</c:v>
                </c:pt>
                <c:pt idx="28">
                  <c:v>6.7340771485419566</c:v>
                </c:pt>
                <c:pt idx="29">
                  <c:v>-8.6839177595686863</c:v>
                </c:pt>
                <c:pt idx="30">
                  <c:v>-0.35606854795575771</c:v>
                </c:pt>
                <c:pt idx="31">
                  <c:v>-1.3068826084165863</c:v>
                </c:pt>
                <c:pt idx="32">
                  <c:v>-4.1675509723797148</c:v>
                </c:pt>
                <c:pt idx="33">
                  <c:v>1.8816349671594566</c:v>
                </c:pt>
                <c:pt idx="34">
                  <c:v>-1.9708072142230577</c:v>
                </c:pt>
                <c:pt idx="35">
                  <c:v>5.2668963008921565</c:v>
                </c:pt>
                <c:pt idx="36">
                  <c:v>9.1193384822746566</c:v>
                </c:pt>
                <c:pt idx="37">
                  <c:v>-1.9298474572645006</c:v>
                </c:pt>
                <c:pt idx="38">
                  <c:v>-2.5528123061124148</c:v>
                </c:pt>
                <c:pt idx="39">
                  <c:v>4.6848912090027994</c:v>
                </c:pt>
                <c:pt idx="40">
                  <c:v>-7.3560685479557577</c:v>
                </c:pt>
                <c:pt idx="41">
                  <c:v>-17.306882608416586</c:v>
                </c:pt>
                <c:pt idx="42">
                  <c:v>-0.20851072933827197</c:v>
                </c:pt>
                <c:pt idx="43">
                  <c:v>-0.21673691191887201</c:v>
                </c:pt>
                <c:pt idx="44">
                  <c:v>-5.216736911918872</c:v>
                </c:pt>
                <c:pt idx="45">
                  <c:v>-0.55281230611241483</c:v>
                </c:pt>
                <c:pt idx="46">
                  <c:v>4.168524421813828</c:v>
                </c:pt>
                <c:pt idx="47">
                  <c:v>-3.3560685479557577</c:v>
                </c:pt>
                <c:pt idx="48">
                  <c:v>10.455413876468199</c:v>
                </c:pt>
                <c:pt idx="49">
                  <c:v>-11.306882608416586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F2-49A9-9378-948433A2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9568"/>
        <c:axId val="519462448"/>
      </c:scatterChart>
      <c:valAx>
        <c:axId val="5194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62448"/>
        <c:crosses val="autoZero"/>
        <c:crossBetween val="midCat"/>
      </c:valAx>
      <c:valAx>
        <c:axId val="51946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Age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Salaries!$E$2:$E$209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Salaries!$M$27:$M$234</c:f>
              <c:numCache>
                <c:formatCode>General</c:formatCode>
                <c:ptCount val="208"/>
                <c:pt idx="0">
                  <c:v>-1891.1243829625673</c:v>
                </c:pt>
                <c:pt idx="1">
                  <c:v>-5631.1832994094875</c:v>
                </c:pt>
                <c:pt idx="2">
                  <c:v>-9622.968370137256</c:v>
                </c:pt>
                <c:pt idx="3">
                  <c:v>-7563.5063204935796</c:v>
                </c:pt>
                <c:pt idx="4">
                  <c:v>-4737.8458027627057</c:v>
                </c:pt>
                <c:pt idx="5">
                  <c:v>-3544.4029631624289</c:v>
                </c:pt>
                <c:pt idx="6">
                  <c:v>-4883.5514926486358</c:v>
                </c:pt>
                <c:pt idx="7">
                  <c:v>-11699.981351193092</c:v>
                </c:pt>
                <c:pt idx="8">
                  <c:v>1798.8236608489242</c:v>
                </c:pt>
                <c:pt idx="9">
                  <c:v>-10422.326331178963</c:v>
                </c:pt>
                <c:pt idx="10">
                  <c:v>-12892.408460879167</c:v>
                </c:pt>
                <c:pt idx="11">
                  <c:v>-7093.4241907933683</c:v>
                </c:pt>
                <c:pt idx="12">
                  <c:v>-8262.4905905793785</c:v>
                </c:pt>
                <c:pt idx="13">
                  <c:v>-4222.1318982668454</c:v>
                </c:pt>
                <c:pt idx="14">
                  <c:v>-4423.7157520490582</c:v>
                </c:pt>
                <c:pt idx="15">
                  <c:v>-2814.4850928626329</c:v>
                </c:pt>
                <c:pt idx="16">
                  <c:v>-9791.76642192086</c:v>
                </c:pt>
                <c:pt idx="17">
                  <c:v>-8793.4241907933683</c:v>
                </c:pt>
                <c:pt idx="18">
                  <c:v>-2049.7499607358332</c:v>
                </c:pt>
                <c:pt idx="19">
                  <c:v>-5130.2729124487814</c:v>
                </c:pt>
                <c:pt idx="20">
                  <c:v>-4693.7978817492622</c:v>
                </c:pt>
                <c:pt idx="21">
                  <c:v>-2737.8458027627057</c:v>
                </c:pt>
                <c:pt idx="22">
                  <c:v>-6073.110670635906</c:v>
                </c:pt>
                <c:pt idx="23">
                  <c:v>-6654.6493522630553</c:v>
                </c:pt>
                <c:pt idx="24">
                  <c:v>-3294.4029631624289</c:v>
                </c:pt>
                <c:pt idx="25">
                  <c:v>-4314.4850928626329</c:v>
                </c:pt>
                <c:pt idx="26">
                  <c:v>-2983.2517167830301</c:v>
                </c:pt>
                <c:pt idx="27">
                  <c:v>-5295.7239986241693</c:v>
                </c:pt>
                <c:pt idx="28">
                  <c:v>-8439.7719196376056</c:v>
                </c:pt>
                <c:pt idx="29">
                  <c:v>-1423.7157520490582</c:v>
                </c:pt>
                <c:pt idx="30">
                  <c:v>-8717.6363712072198</c:v>
                </c:pt>
                <c:pt idx="31">
                  <c:v>-5664.1483594518795</c:v>
                </c:pt>
                <c:pt idx="32">
                  <c:v>-1588.2564512637509</c:v>
                </c:pt>
                <c:pt idx="33">
                  <c:v>-9594.3345777540671</c:v>
                </c:pt>
                <c:pt idx="34">
                  <c:v>-10124.626139009764</c:v>
                </c:pt>
                <c:pt idx="35">
                  <c:v>-14386.76168744015</c:v>
                </c:pt>
                <c:pt idx="36">
                  <c:v>632.23632693750551</c:v>
                </c:pt>
                <c:pt idx="37">
                  <c:v>-4015.500822776834</c:v>
                </c:pt>
                <c:pt idx="38">
                  <c:v>-11870.705519851603</c:v>
                </c:pt>
                <c:pt idx="39">
                  <c:v>-3391.1243829625673</c:v>
                </c:pt>
                <c:pt idx="40">
                  <c:v>-1369.4214419349955</c:v>
                </c:pt>
                <c:pt idx="41">
                  <c:v>-1203.9389278963936</c:v>
                </c:pt>
                <c:pt idx="42">
                  <c:v>-3977.6363712072198</c:v>
                </c:pt>
                <c:pt idx="43">
                  <c:v>-9669.6897899373944</c:v>
                </c:pt>
                <c:pt idx="44">
                  <c:v>-3247.6131579539287</c:v>
                </c:pt>
                <c:pt idx="45">
                  <c:v>-7988.793147268545</c:v>
                </c:pt>
                <c:pt idx="46">
                  <c:v>-10401.639120065593</c:v>
                </c:pt>
                <c:pt idx="47">
                  <c:v>-2913.2749300363212</c:v>
                </c:pt>
                <c:pt idx="48">
                  <c:v>-11493.692538795767</c:v>
                </c:pt>
                <c:pt idx="49">
                  <c:v>-302.79715047843638</c:v>
                </c:pt>
                <c:pt idx="50">
                  <c:v>4061.3329002352039</c:v>
                </c:pt>
                <c:pt idx="51">
                  <c:v>419.316439050177</c:v>
                </c:pt>
                <c:pt idx="52">
                  <c:v>-8684.193531606943</c:v>
                </c:pt>
                <c:pt idx="53">
                  <c:v>-6674.1633580952475</c:v>
                </c:pt>
                <c:pt idx="54">
                  <c:v>-15910.496088296117</c:v>
                </c:pt>
                <c:pt idx="55">
                  <c:v>-9662.4905905793785</c:v>
                </c:pt>
                <c:pt idx="56">
                  <c:v>-12756.201778182054</c:v>
                </c:pt>
                <c:pt idx="57">
                  <c:v>-3013.9169689946211</c:v>
                </c:pt>
                <c:pt idx="58">
                  <c:v>-9709.2120103795169</c:v>
                </c:pt>
                <c:pt idx="59">
                  <c:v>-14011.138127254417</c:v>
                </c:pt>
                <c:pt idx="60">
                  <c:v>4201.9078081366679</c:v>
                </c:pt>
                <c:pt idx="61">
                  <c:v>-3791.76642192086</c:v>
                </c:pt>
                <c:pt idx="62">
                  <c:v>-6360.1907827485702</c:v>
                </c:pt>
                <c:pt idx="63">
                  <c:v>1120.3321689643781</c:v>
                </c:pt>
                <c:pt idx="64">
                  <c:v>2952.9235380508762</c:v>
                </c:pt>
                <c:pt idx="65">
                  <c:v>-5891.5719890087494</c:v>
                </c:pt>
                <c:pt idx="66">
                  <c:v>-8874.3947485525059</c:v>
                </c:pt>
                <c:pt idx="67">
                  <c:v>5830.5785580650045</c:v>
                </c:pt>
                <c:pt idx="68">
                  <c:v>-14738.546758167915</c:v>
                </c:pt>
                <c:pt idx="69">
                  <c:v>-467.76367306249449</c:v>
                </c:pt>
                <c:pt idx="70">
                  <c:v>-3646.06073203493</c:v>
                </c:pt>
                <c:pt idx="71">
                  <c:v>-7666.1798192802817</c:v>
                </c:pt>
                <c:pt idx="72">
                  <c:v>9718.3007091359723</c:v>
                </c:pt>
                <c:pt idx="73">
                  <c:v>-270.4371718491966</c:v>
                </c:pt>
                <c:pt idx="74">
                  <c:v>-13986.119648481843</c:v>
                </c:pt>
                <c:pt idx="75">
                  <c:v>-7072.7369796800049</c:v>
                </c:pt>
                <c:pt idx="76">
                  <c:v>3298.6292279368063</c:v>
                </c:pt>
                <c:pt idx="77">
                  <c:v>-2266.7479431482934</c:v>
                </c:pt>
                <c:pt idx="78">
                  <c:v>-5583.9990986948324</c:v>
                </c:pt>
                <c:pt idx="79">
                  <c:v>-4163.5063204935796</c:v>
                </c:pt>
                <c:pt idx="80">
                  <c:v>-3791.76642192086</c:v>
                </c:pt>
                <c:pt idx="81">
                  <c:v>-830.27291244878143</c:v>
                </c:pt>
                <c:pt idx="82">
                  <c:v>5492.0720675370831</c:v>
                </c:pt>
                <c:pt idx="83">
                  <c:v>-6600.1004384384432</c:v>
                </c:pt>
                <c:pt idx="84">
                  <c:v>5645.3506477369447</c:v>
                </c:pt>
                <c:pt idx="85">
                  <c:v>-3473.752709594206</c:v>
                </c:pt>
                <c:pt idx="86">
                  <c:v>-4585.2092615211368</c:v>
                </c:pt>
                <c:pt idx="87">
                  <c:v>3108.8756170374327</c:v>
                </c:pt>
                <c:pt idx="88">
                  <c:v>-806.91220254870859</c:v>
                </c:pt>
                <c:pt idx="89">
                  <c:v>3198.6292279368063</c:v>
                </c:pt>
                <c:pt idx="90">
                  <c:v>-6910.4960882961168</c:v>
                </c:pt>
                <c:pt idx="91">
                  <c:v>-9503.9389278963936</c:v>
                </c:pt>
                <c:pt idx="92">
                  <c:v>608.87561703743268</c:v>
                </c:pt>
                <c:pt idx="93">
                  <c:v>-12476.246950337118</c:v>
                </c:pt>
                <c:pt idx="94">
                  <c:v>-2745.4186930766264</c:v>
                </c:pt>
                <c:pt idx="95">
                  <c:v>-1323.3420610931571</c:v>
                </c:pt>
                <c:pt idx="96">
                  <c:v>4400.6606877652084</c:v>
                </c:pt>
                <c:pt idx="97">
                  <c:v>-452.61789243464591</c:v>
                </c:pt>
                <c:pt idx="98">
                  <c:v>-6140.7876495518067</c:v>
                </c:pt>
                <c:pt idx="99">
                  <c:v>3806.2021182507378</c:v>
                </c:pt>
                <c:pt idx="100">
                  <c:v>-4085.8513004794513</c:v>
                </c:pt>
                <c:pt idx="101">
                  <c:v>-8945.1189172110171</c:v>
                </c:pt>
                <c:pt idx="102">
                  <c:v>9542.6771489502498</c:v>
                </c:pt>
                <c:pt idx="103">
                  <c:v>-8933.8567981961824</c:v>
                </c:pt>
                <c:pt idx="104">
                  <c:v>-3107.5542415070086</c:v>
                </c:pt>
                <c:pt idx="105">
                  <c:v>353.93926796507003</c:v>
                </c:pt>
                <c:pt idx="106">
                  <c:v>-1737.4721118067973</c:v>
                </c:pt>
                <c:pt idx="107">
                  <c:v>22.363628792780219</c:v>
                </c:pt>
                <c:pt idx="108">
                  <c:v>6882.841408350665</c:v>
                </c:pt>
                <c:pt idx="109">
                  <c:v>-4471.7212497657965</c:v>
                </c:pt>
                <c:pt idx="110">
                  <c:v>4307.2178481649316</c:v>
                </c:pt>
                <c:pt idx="111">
                  <c:v>1308.8017019471445</c:v>
                </c:pt>
                <c:pt idx="112">
                  <c:v>3573.9844401201335</c:v>
                </c:pt>
                <c:pt idx="113">
                  <c:v>11682.841408350665</c:v>
                </c:pt>
                <c:pt idx="114">
                  <c:v>556.80719966389006</c:v>
                </c:pt>
                <c:pt idx="115">
                  <c:v>6539.8092172514298</c:v>
                </c:pt>
                <c:pt idx="116">
                  <c:v>1894.1035273654925</c:v>
                </c:pt>
                <c:pt idx="117">
                  <c:v>-1178.6521011214209</c:v>
                </c:pt>
                <c:pt idx="118">
                  <c:v>4051.2657691783752</c:v>
                </c:pt>
                <c:pt idx="119">
                  <c:v>200.66068776520842</c:v>
                </c:pt>
                <c:pt idx="120">
                  <c:v>-4076.4262083809153</c:v>
                </c:pt>
                <c:pt idx="121">
                  <c:v>500.66068776520842</c:v>
                </c:pt>
                <c:pt idx="122">
                  <c:v>4185.5149071373671</c:v>
                </c:pt>
                <c:pt idx="123">
                  <c:v>4846.366377651153</c:v>
                </c:pt>
                <c:pt idx="124">
                  <c:v>-1254.2756613071469</c:v>
                </c:pt>
                <c:pt idx="125">
                  <c:v>-6046.7027709932299</c:v>
                </c:pt>
                <c:pt idx="126">
                  <c:v>-4673.3790186382976</c:v>
                </c:pt>
                <c:pt idx="127">
                  <c:v>-754.64935226305533</c:v>
                </c:pt>
                <c:pt idx="128">
                  <c:v>1039.8092172514298</c:v>
                </c:pt>
                <c:pt idx="129">
                  <c:v>1875.2685180367407</c:v>
                </c:pt>
                <c:pt idx="130">
                  <c:v>10245.350647736945</c:v>
                </c:pt>
                <c:pt idx="131">
                  <c:v>-3827.0312897940676</c:v>
                </c:pt>
                <c:pt idx="132">
                  <c:v>-15918.337326612447</c:v>
                </c:pt>
                <c:pt idx="133">
                  <c:v>-4162.7589385817773</c:v>
                </c:pt>
                <c:pt idx="134">
                  <c:v>3853.93926796507</c:v>
                </c:pt>
                <c:pt idx="135">
                  <c:v>-11151.570734657238</c:v>
                </c:pt>
                <c:pt idx="136">
                  <c:v>6434.4622196780256</c:v>
                </c:pt>
                <c:pt idx="137">
                  <c:v>-10228.583715713074</c:v>
                </c:pt>
                <c:pt idx="138">
                  <c:v>8204.5443493782368</c:v>
                </c:pt>
                <c:pt idx="139">
                  <c:v>-14681.324345556612</c:v>
                </c:pt>
                <c:pt idx="140">
                  <c:v>-3962.1168996234774</c:v>
                </c:pt>
                <c:pt idx="141">
                  <c:v>8897.9871889785136</c:v>
                </c:pt>
                <c:pt idx="142">
                  <c:v>6422.3636287927802</c:v>
                </c:pt>
                <c:pt idx="143">
                  <c:v>-163.50632049357955</c:v>
                </c:pt>
                <c:pt idx="144">
                  <c:v>3450.5785580650045</c:v>
                </c:pt>
                <c:pt idx="145">
                  <c:v>9007.2178481649316</c:v>
                </c:pt>
                <c:pt idx="146">
                  <c:v>6346.366377651153</c:v>
                </c:pt>
                <c:pt idx="147">
                  <c:v>7744.708608778652</c:v>
                </c:pt>
                <c:pt idx="148">
                  <c:v>7208.23357807914</c:v>
                </c:pt>
                <c:pt idx="149">
                  <c:v>6930.5785580650045</c:v>
                </c:pt>
                <c:pt idx="150">
                  <c:v>2935.6422089926418</c:v>
                </c:pt>
                <c:pt idx="151">
                  <c:v>8700.6606877652084</c:v>
                </c:pt>
                <c:pt idx="152">
                  <c:v>-7242.4454184243077</c:v>
                </c:pt>
                <c:pt idx="153">
                  <c:v>5631.5942879792128</c:v>
                </c:pt>
                <c:pt idx="154">
                  <c:v>6292.4457584929914</c:v>
                </c:pt>
                <c:pt idx="155">
                  <c:v>8284.8728681790672</c:v>
                </c:pt>
                <c:pt idx="156">
                  <c:v>-710.4960882961168</c:v>
                </c:pt>
                <c:pt idx="157">
                  <c:v>-9478.5467581679186</c:v>
                </c:pt>
                <c:pt idx="158">
                  <c:v>6916.4485073513642</c:v>
                </c:pt>
                <c:pt idx="159">
                  <c:v>-7549.9129657847297</c:v>
                </c:pt>
                <c:pt idx="160">
                  <c:v>8463.364360063606</c:v>
                </c:pt>
                <c:pt idx="161">
                  <c:v>11948.218579435761</c:v>
                </c:pt>
                <c:pt idx="162">
                  <c:v>5832.9097937590122</c:v>
                </c:pt>
                <c:pt idx="163">
                  <c:v>-12070.226485942207</c:v>
                </c:pt>
                <c:pt idx="164">
                  <c:v>11204.544349378237</c:v>
                </c:pt>
                <c:pt idx="165">
                  <c:v>-1770.3318288956943</c:v>
                </c:pt>
                <c:pt idx="166">
                  <c:v>5483.5887902624672</c:v>
                </c:pt>
                <c:pt idx="167">
                  <c:v>3390.7879896204831</c:v>
                </c:pt>
                <c:pt idx="168">
                  <c:v>3922.0952807903741</c:v>
                </c:pt>
                <c:pt idx="169">
                  <c:v>-4026.2839078822653</c:v>
                </c:pt>
                <c:pt idx="170">
                  <c:v>-219.72674748254212</c:v>
                </c:pt>
                <c:pt idx="171">
                  <c:v>2899.3766098486085</c:v>
                </c:pt>
                <c:pt idx="172">
                  <c:v>7691.1616805763842</c:v>
                </c:pt>
                <c:pt idx="173">
                  <c:v>9945.7243386928531</c:v>
                </c:pt>
                <c:pt idx="174">
                  <c:v>6106.5758092066317</c:v>
                </c:pt>
                <c:pt idx="175">
                  <c:v>8146.7400686070469</c:v>
                </c:pt>
                <c:pt idx="176">
                  <c:v>11051.265769178375</c:v>
                </c:pt>
                <c:pt idx="177">
                  <c:v>-4225.268177968057</c:v>
                </c:pt>
                <c:pt idx="178">
                  <c:v>10606.575809206632</c:v>
                </c:pt>
                <c:pt idx="179">
                  <c:v>9800.0186488069085</c:v>
                </c:pt>
                <c:pt idx="180">
                  <c:v>6453.2972290067701</c:v>
                </c:pt>
                <c:pt idx="181">
                  <c:v>6473.7160921177347</c:v>
                </c:pt>
                <c:pt idx="182">
                  <c:v>10938.151448378929</c:v>
                </c:pt>
                <c:pt idx="183">
                  <c:v>10215.806468393057</c:v>
                </c:pt>
                <c:pt idx="184">
                  <c:v>9026.247290405794</c:v>
                </c:pt>
                <c:pt idx="185">
                  <c:v>19060.228080362394</c:v>
                </c:pt>
                <c:pt idx="186">
                  <c:v>10537.509409420622</c:v>
                </c:pt>
                <c:pt idx="187">
                  <c:v>19820.063820961979</c:v>
                </c:pt>
                <c:pt idx="188">
                  <c:v>-3486.1196484818429</c:v>
                </c:pt>
                <c:pt idx="189">
                  <c:v>5322.7373197486813</c:v>
                </c:pt>
                <c:pt idx="190">
                  <c:v>19037.509409420622</c:v>
                </c:pt>
                <c:pt idx="191">
                  <c:v>8283.9624812183611</c:v>
                </c:pt>
                <c:pt idx="192">
                  <c:v>2804.3813443293257</c:v>
                </c:pt>
                <c:pt idx="193">
                  <c:v>10517.764013131178</c:v>
                </c:pt>
                <c:pt idx="194">
                  <c:v>16111.848891689748</c:v>
                </c:pt>
                <c:pt idx="195">
                  <c:v>16567.800970676319</c:v>
                </c:pt>
                <c:pt idx="196">
                  <c:v>10532.909793759012</c:v>
                </c:pt>
                <c:pt idx="197">
                  <c:v>18403.26027146163</c:v>
                </c:pt>
                <c:pt idx="198">
                  <c:v>14390.893332573978</c:v>
                </c:pt>
                <c:pt idx="199">
                  <c:v>2233.9255236732133</c:v>
                </c:pt>
                <c:pt idx="200">
                  <c:v>6172.4320142011347</c:v>
                </c:pt>
                <c:pt idx="201">
                  <c:v>8934.9412535874144</c:v>
                </c:pt>
                <c:pt idx="202">
                  <c:v>4611.4175386384304</c:v>
                </c:pt>
                <c:pt idx="203">
                  <c:v>30573.553087068838</c:v>
                </c:pt>
                <c:pt idx="204">
                  <c:v>30512.059577596752</c:v>
                </c:pt>
                <c:pt idx="205">
                  <c:v>25864.964466840705</c:v>
                </c:pt>
                <c:pt idx="206">
                  <c:v>28427.847397182893</c:v>
                </c:pt>
                <c:pt idx="207">
                  <c:v>-33204.101932945305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96B-AC2A-46191DCA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51328"/>
        <c:axId val="794372448"/>
      </c:scatterChart>
      <c:valAx>
        <c:axId val="7943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72448"/>
        <c:crosses val="autoZero"/>
        <c:crossBetween val="midCat"/>
      </c:valAx>
      <c:valAx>
        <c:axId val="79437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5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YrsExper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38100">
              <a:noFill/>
            </a:ln>
          </c:spPr>
          <c:xVal>
            <c:numRef>
              <c:f>Salaries!$D$2:$D$209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Salaries!$I$2:$I$209</c:f>
              <c:numCache>
                <c:formatCode>0_);[Red]\(0\)</c:formatCode>
                <c:ptCount val="208"/>
                <c:pt idx="0">
                  <c:v>32000</c:v>
                </c:pt>
                <c:pt idx="1">
                  <c:v>39100</c:v>
                </c:pt>
                <c:pt idx="2">
                  <c:v>33200</c:v>
                </c:pt>
                <c:pt idx="3">
                  <c:v>30600</c:v>
                </c:pt>
                <c:pt idx="4">
                  <c:v>29000</c:v>
                </c:pt>
                <c:pt idx="5">
                  <c:v>30500</c:v>
                </c:pt>
                <c:pt idx="6">
                  <c:v>30000</c:v>
                </c:pt>
                <c:pt idx="7">
                  <c:v>27000</c:v>
                </c:pt>
                <c:pt idx="8">
                  <c:v>34000</c:v>
                </c:pt>
                <c:pt idx="9">
                  <c:v>29500</c:v>
                </c:pt>
                <c:pt idx="10">
                  <c:v>26800</c:v>
                </c:pt>
                <c:pt idx="11">
                  <c:v>31300</c:v>
                </c:pt>
                <c:pt idx="12">
                  <c:v>31200</c:v>
                </c:pt>
                <c:pt idx="13">
                  <c:v>34700</c:v>
                </c:pt>
                <c:pt idx="14">
                  <c:v>30000</c:v>
                </c:pt>
                <c:pt idx="15">
                  <c:v>31000</c:v>
                </c:pt>
                <c:pt idx="16">
                  <c:v>27000</c:v>
                </c:pt>
                <c:pt idx="17">
                  <c:v>29600</c:v>
                </c:pt>
                <c:pt idx="18">
                  <c:v>32600</c:v>
                </c:pt>
                <c:pt idx="19">
                  <c:v>29600</c:v>
                </c:pt>
                <c:pt idx="20">
                  <c:v>29500</c:v>
                </c:pt>
                <c:pt idx="21">
                  <c:v>31000</c:v>
                </c:pt>
                <c:pt idx="22">
                  <c:v>28500</c:v>
                </c:pt>
                <c:pt idx="23">
                  <c:v>26700</c:v>
                </c:pt>
                <c:pt idx="24">
                  <c:v>30750</c:v>
                </c:pt>
                <c:pt idx="25">
                  <c:v>29500</c:v>
                </c:pt>
                <c:pt idx="26">
                  <c:v>42200</c:v>
                </c:pt>
                <c:pt idx="27">
                  <c:v>37600</c:v>
                </c:pt>
                <c:pt idx="28">
                  <c:v>34000</c:v>
                </c:pt>
                <c:pt idx="29">
                  <c:v>33000</c:v>
                </c:pt>
                <c:pt idx="30">
                  <c:v>28760</c:v>
                </c:pt>
                <c:pt idx="31">
                  <c:v>35400</c:v>
                </c:pt>
                <c:pt idx="32">
                  <c:v>31000</c:v>
                </c:pt>
                <c:pt idx="33">
                  <c:v>38800</c:v>
                </c:pt>
                <c:pt idx="34">
                  <c:v>34300</c:v>
                </c:pt>
                <c:pt idx="35">
                  <c:v>35000</c:v>
                </c:pt>
                <c:pt idx="36">
                  <c:v>34600</c:v>
                </c:pt>
                <c:pt idx="37">
                  <c:v>28500</c:v>
                </c:pt>
                <c:pt idx="38">
                  <c:v>29500</c:v>
                </c:pt>
                <c:pt idx="39">
                  <c:v>30500</c:v>
                </c:pt>
                <c:pt idx="40">
                  <c:v>34200</c:v>
                </c:pt>
                <c:pt idx="41">
                  <c:v>43600</c:v>
                </c:pt>
                <c:pt idx="42">
                  <c:v>33500</c:v>
                </c:pt>
                <c:pt idx="43">
                  <c:v>33000</c:v>
                </c:pt>
                <c:pt idx="44">
                  <c:v>45300</c:v>
                </c:pt>
                <c:pt idx="45">
                  <c:v>38800</c:v>
                </c:pt>
                <c:pt idx="46">
                  <c:v>29900</c:v>
                </c:pt>
                <c:pt idx="47">
                  <c:v>31200</c:v>
                </c:pt>
                <c:pt idx="48">
                  <c:v>34000</c:v>
                </c:pt>
                <c:pt idx="49">
                  <c:v>30450</c:v>
                </c:pt>
                <c:pt idx="50">
                  <c:v>35500</c:v>
                </c:pt>
                <c:pt idx="51">
                  <c:v>34000</c:v>
                </c:pt>
                <c:pt idx="52">
                  <c:v>29100</c:v>
                </c:pt>
                <c:pt idx="53">
                  <c:v>29650</c:v>
                </c:pt>
                <c:pt idx="54">
                  <c:v>29200</c:v>
                </c:pt>
                <c:pt idx="55">
                  <c:v>29800</c:v>
                </c:pt>
                <c:pt idx="56">
                  <c:v>33500</c:v>
                </c:pt>
                <c:pt idx="57">
                  <c:v>34000</c:v>
                </c:pt>
                <c:pt idx="58">
                  <c:v>29600</c:v>
                </c:pt>
                <c:pt idx="59">
                  <c:v>34000</c:v>
                </c:pt>
                <c:pt idx="60">
                  <c:v>37250</c:v>
                </c:pt>
                <c:pt idx="61">
                  <c:v>33000</c:v>
                </c:pt>
                <c:pt idx="62">
                  <c:v>28600</c:v>
                </c:pt>
                <c:pt idx="63">
                  <c:v>36000</c:v>
                </c:pt>
                <c:pt idx="64">
                  <c:v>37300</c:v>
                </c:pt>
                <c:pt idx="65">
                  <c:v>29900</c:v>
                </c:pt>
                <c:pt idx="66">
                  <c:v>31500</c:v>
                </c:pt>
                <c:pt idx="67">
                  <c:v>41400</c:v>
                </c:pt>
                <c:pt idx="68">
                  <c:v>32740.000000000004</c:v>
                </c:pt>
                <c:pt idx="69">
                  <c:v>33500</c:v>
                </c:pt>
                <c:pt idx="70">
                  <c:v>32000</c:v>
                </c:pt>
                <c:pt idx="71">
                  <c:v>30800</c:v>
                </c:pt>
                <c:pt idx="72">
                  <c:v>42000</c:v>
                </c:pt>
                <c:pt idx="73">
                  <c:v>34000</c:v>
                </c:pt>
                <c:pt idx="74">
                  <c:v>32500</c:v>
                </c:pt>
                <c:pt idx="75">
                  <c:v>31700</c:v>
                </c:pt>
                <c:pt idx="76">
                  <c:v>36500</c:v>
                </c:pt>
                <c:pt idx="77">
                  <c:v>33000</c:v>
                </c:pt>
                <c:pt idx="78">
                  <c:v>31200</c:v>
                </c:pt>
                <c:pt idx="79">
                  <c:v>34000</c:v>
                </c:pt>
                <c:pt idx="80">
                  <c:v>33000</c:v>
                </c:pt>
                <c:pt idx="81">
                  <c:v>33900</c:v>
                </c:pt>
                <c:pt idx="82">
                  <c:v>39000</c:v>
                </c:pt>
                <c:pt idx="83">
                  <c:v>34920</c:v>
                </c:pt>
                <c:pt idx="84">
                  <c:v>39000</c:v>
                </c:pt>
                <c:pt idx="85">
                  <c:v>34000</c:v>
                </c:pt>
                <c:pt idx="86">
                  <c:v>31900</c:v>
                </c:pt>
                <c:pt idx="87">
                  <c:v>37000</c:v>
                </c:pt>
                <c:pt idx="88">
                  <c:v>34000</c:v>
                </c:pt>
                <c:pt idx="89">
                  <c:v>36400</c:v>
                </c:pt>
                <c:pt idx="90">
                  <c:v>38200</c:v>
                </c:pt>
                <c:pt idx="91">
                  <c:v>35300</c:v>
                </c:pt>
                <c:pt idx="92">
                  <c:v>34500</c:v>
                </c:pt>
                <c:pt idx="93">
                  <c:v>30500</c:v>
                </c:pt>
                <c:pt idx="94">
                  <c:v>30000</c:v>
                </c:pt>
                <c:pt idx="95">
                  <c:v>37300</c:v>
                </c:pt>
                <c:pt idx="96">
                  <c:v>40200</c:v>
                </c:pt>
                <c:pt idx="97">
                  <c:v>35500</c:v>
                </c:pt>
                <c:pt idx="98">
                  <c:v>35000</c:v>
                </c:pt>
                <c:pt idx="99">
                  <c:v>38000</c:v>
                </c:pt>
                <c:pt idx="100">
                  <c:v>35300</c:v>
                </c:pt>
                <c:pt idx="101">
                  <c:v>34100</c:v>
                </c:pt>
                <c:pt idx="102">
                  <c:v>43200</c:v>
                </c:pt>
                <c:pt idx="103">
                  <c:v>36100</c:v>
                </c:pt>
                <c:pt idx="104">
                  <c:v>34600</c:v>
                </c:pt>
                <c:pt idx="105">
                  <c:v>36000</c:v>
                </c:pt>
                <c:pt idx="106">
                  <c:v>36200</c:v>
                </c:pt>
                <c:pt idx="107">
                  <c:v>37500</c:v>
                </c:pt>
                <c:pt idx="108">
                  <c:v>41000</c:v>
                </c:pt>
                <c:pt idx="109">
                  <c:v>35600</c:v>
                </c:pt>
                <c:pt idx="110">
                  <c:v>39800</c:v>
                </c:pt>
                <c:pt idx="111">
                  <c:v>41300</c:v>
                </c:pt>
                <c:pt idx="112">
                  <c:v>42500</c:v>
                </c:pt>
                <c:pt idx="113">
                  <c:v>45800</c:v>
                </c:pt>
                <c:pt idx="114">
                  <c:v>34900</c:v>
                </c:pt>
                <c:pt idx="115">
                  <c:v>41500</c:v>
                </c:pt>
                <c:pt idx="116">
                  <c:v>38000</c:v>
                </c:pt>
                <c:pt idx="117">
                  <c:v>35000</c:v>
                </c:pt>
                <c:pt idx="118">
                  <c:v>40000</c:v>
                </c:pt>
                <c:pt idx="119">
                  <c:v>36000</c:v>
                </c:pt>
                <c:pt idx="120">
                  <c:v>33700</c:v>
                </c:pt>
                <c:pt idx="121">
                  <c:v>36300</c:v>
                </c:pt>
                <c:pt idx="122">
                  <c:v>38000</c:v>
                </c:pt>
                <c:pt idx="123">
                  <c:v>39500</c:v>
                </c:pt>
                <c:pt idx="124">
                  <c:v>36300</c:v>
                </c:pt>
                <c:pt idx="125">
                  <c:v>32500</c:v>
                </c:pt>
                <c:pt idx="126">
                  <c:v>37000</c:v>
                </c:pt>
                <c:pt idx="127">
                  <c:v>32600</c:v>
                </c:pt>
                <c:pt idx="128">
                  <c:v>36000</c:v>
                </c:pt>
                <c:pt idx="129">
                  <c:v>35000</c:v>
                </c:pt>
                <c:pt idx="130">
                  <c:v>43600</c:v>
                </c:pt>
                <c:pt idx="131">
                  <c:v>33800</c:v>
                </c:pt>
                <c:pt idx="132">
                  <c:v>35300</c:v>
                </c:pt>
                <c:pt idx="133">
                  <c:v>42400</c:v>
                </c:pt>
                <c:pt idx="134">
                  <c:v>39500</c:v>
                </c:pt>
                <c:pt idx="135">
                  <c:v>43500</c:v>
                </c:pt>
                <c:pt idx="136">
                  <c:v>42000</c:v>
                </c:pt>
                <c:pt idx="137">
                  <c:v>40300</c:v>
                </c:pt>
                <c:pt idx="138">
                  <c:v>44000</c:v>
                </c:pt>
                <c:pt idx="139">
                  <c:v>40660</c:v>
                </c:pt>
                <c:pt idx="140">
                  <c:v>39700</c:v>
                </c:pt>
                <c:pt idx="141">
                  <c:v>45000</c:v>
                </c:pt>
                <c:pt idx="142">
                  <c:v>43900</c:v>
                </c:pt>
                <c:pt idx="143">
                  <c:v>38000</c:v>
                </c:pt>
                <c:pt idx="144">
                  <c:v>39020</c:v>
                </c:pt>
                <c:pt idx="145">
                  <c:v>44500</c:v>
                </c:pt>
                <c:pt idx="146">
                  <c:v>41000</c:v>
                </c:pt>
                <c:pt idx="147">
                  <c:v>44000</c:v>
                </c:pt>
                <c:pt idx="148">
                  <c:v>44000</c:v>
                </c:pt>
                <c:pt idx="149">
                  <c:v>42500</c:v>
                </c:pt>
                <c:pt idx="150">
                  <c:v>40260</c:v>
                </c:pt>
                <c:pt idx="151">
                  <c:v>44500</c:v>
                </c:pt>
                <c:pt idx="152">
                  <c:v>35500</c:v>
                </c:pt>
                <c:pt idx="153">
                  <c:v>42500</c:v>
                </c:pt>
                <c:pt idx="154">
                  <c:v>44000</c:v>
                </c:pt>
                <c:pt idx="155">
                  <c:v>45000</c:v>
                </c:pt>
                <c:pt idx="156">
                  <c:v>44400</c:v>
                </c:pt>
                <c:pt idx="157">
                  <c:v>38000</c:v>
                </c:pt>
                <c:pt idx="158">
                  <c:v>41800</c:v>
                </c:pt>
                <c:pt idx="159">
                  <c:v>45500</c:v>
                </c:pt>
                <c:pt idx="160">
                  <c:v>42500</c:v>
                </c:pt>
                <c:pt idx="161">
                  <c:v>44000</c:v>
                </c:pt>
                <c:pt idx="162">
                  <c:v>54300</c:v>
                </c:pt>
                <c:pt idx="163">
                  <c:v>44800</c:v>
                </c:pt>
                <c:pt idx="164">
                  <c:v>47000</c:v>
                </c:pt>
                <c:pt idx="165">
                  <c:v>43800</c:v>
                </c:pt>
                <c:pt idx="166">
                  <c:v>48000</c:v>
                </c:pt>
                <c:pt idx="167">
                  <c:v>42700</c:v>
                </c:pt>
                <c:pt idx="168">
                  <c:v>48500</c:v>
                </c:pt>
                <c:pt idx="169">
                  <c:v>42000</c:v>
                </c:pt>
                <c:pt idx="170">
                  <c:v>45500</c:v>
                </c:pt>
                <c:pt idx="171">
                  <c:v>44500</c:v>
                </c:pt>
                <c:pt idx="172">
                  <c:v>51200</c:v>
                </c:pt>
                <c:pt idx="173">
                  <c:v>47500</c:v>
                </c:pt>
                <c:pt idx="174">
                  <c:v>44500</c:v>
                </c:pt>
                <c:pt idx="175">
                  <c:v>47000</c:v>
                </c:pt>
                <c:pt idx="176">
                  <c:v>47000</c:v>
                </c:pt>
                <c:pt idx="177">
                  <c:v>43100</c:v>
                </c:pt>
                <c:pt idx="178">
                  <c:v>49000</c:v>
                </c:pt>
                <c:pt idx="179">
                  <c:v>48500</c:v>
                </c:pt>
                <c:pt idx="180">
                  <c:v>45000</c:v>
                </c:pt>
                <c:pt idx="181">
                  <c:v>52500</c:v>
                </c:pt>
                <c:pt idx="182">
                  <c:v>47500</c:v>
                </c:pt>
                <c:pt idx="183">
                  <c:v>48000</c:v>
                </c:pt>
                <c:pt idx="184">
                  <c:v>46500</c:v>
                </c:pt>
                <c:pt idx="185">
                  <c:v>61500</c:v>
                </c:pt>
                <c:pt idx="186">
                  <c:v>50000</c:v>
                </c:pt>
                <c:pt idx="187">
                  <c:v>61800</c:v>
                </c:pt>
                <c:pt idx="188">
                  <c:v>43000</c:v>
                </c:pt>
                <c:pt idx="189">
                  <c:v>47000</c:v>
                </c:pt>
                <c:pt idx="190">
                  <c:v>58500</c:v>
                </c:pt>
                <c:pt idx="191">
                  <c:v>55000</c:v>
                </c:pt>
                <c:pt idx="192">
                  <c:v>57000</c:v>
                </c:pt>
                <c:pt idx="193">
                  <c:v>57000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60000</c:v>
                </c:pt>
                <c:pt idx="198">
                  <c:v>65000</c:v>
                </c:pt>
                <c:pt idx="199">
                  <c:v>52000</c:v>
                </c:pt>
                <c:pt idx="200">
                  <c:v>58000</c:v>
                </c:pt>
                <c:pt idx="201">
                  <c:v>60000</c:v>
                </c:pt>
                <c:pt idx="202">
                  <c:v>74000</c:v>
                </c:pt>
                <c:pt idx="203">
                  <c:v>95000</c:v>
                </c:pt>
                <c:pt idx="204">
                  <c:v>97000</c:v>
                </c:pt>
                <c:pt idx="205">
                  <c:v>88000</c:v>
                </c:pt>
                <c:pt idx="206">
                  <c:v>94000</c:v>
                </c:pt>
                <c:pt idx="207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A-4945-A314-B9A768CEF8E4}"/>
            </c:ext>
          </c:extLst>
        </c:ser>
        <c:ser>
          <c:idx val="1"/>
          <c:order val="1"/>
          <c:tx>
            <c:v>예측치 Salary</c:v>
          </c:tx>
          <c:spPr>
            <a:ln w="38100">
              <a:noFill/>
            </a:ln>
          </c:spPr>
          <c:xVal>
            <c:numRef>
              <c:f>Salaries!$D$2:$D$209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Salaries!$L$27:$L$234</c:f>
              <c:numCache>
                <c:formatCode>General</c:formatCode>
                <c:ptCount val="208"/>
                <c:pt idx="0">
                  <c:v>33891.124382962567</c:v>
                </c:pt>
                <c:pt idx="1">
                  <c:v>44731.183299409488</c:v>
                </c:pt>
                <c:pt idx="2">
                  <c:v>42822.968370137256</c:v>
                </c:pt>
                <c:pt idx="3">
                  <c:v>38163.50632049358</c:v>
                </c:pt>
                <c:pt idx="4">
                  <c:v>33737.845802762706</c:v>
                </c:pt>
                <c:pt idx="5">
                  <c:v>34044.402963162429</c:v>
                </c:pt>
                <c:pt idx="6">
                  <c:v>34883.551492648636</c:v>
                </c:pt>
                <c:pt idx="7">
                  <c:v>38699.981351193092</c:v>
                </c:pt>
                <c:pt idx="8">
                  <c:v>32201.176339151076</c:v>
                </c:pt>
                <c:pt idx="9">
                  <c:v>39922.326331178963</c:v>
                </c:pt>
                <c:pt idx="10">
                  <c:v>39692.408460879167</c:v>
                </c:pt>
                <c:pt idx="11">
                  <c:v>38393.424190793368</c:v>
                </c:pt>
                <c:pt idx="12">
                  <c:v>39462.490590579378</c:v>
                </c:pt>
                <c:pt idx="13">
                  <c:v>38922.131898266845</c:v>
                </c:pt>
                <c:pt idx="14">
                  <c:v>34423.715752049058</c:v>
                </c:pt>
                <c:pt idx="15">
                  <c:v>33814.485092862633</c:v>
                </c:pt>
                <c:pt idx="16">
                  <c:v>36791.76642192086</c:v>
                </c:pt>
                <c:pt idx="17">
                  <c:v>38393.424190793368</c:v>
                </c:pt>
                <c:pt idx="18">
                  <c:v>34649.749960735833</c:v>
                </c:pt>
                <c:pt idx="19">
                  <c:v>34730.272912448781</c:v>
                </c:pt>
                <c:pt idx="20">
                  <c:v>34193.797881749262</c:v>
                </c:pt>
                <c:pt idx="21">
                  <c:v>33737.845802762706</c:v>
                </c:pt>
                <c:pt idx="22">
                  <c:v>34573.110670635906</c:v>
                </c:pt>
                <c:pt idx="23">
                  <c:v>33354.649352263055</c:v>
                </c:pt>
                <c:pt idx="24">
                  <c:v>34044.402963162429</c:v>
                </c:pt>
                <c:pt idx="25">
                  <c:v>33814.485092862633</c:v>
                </c:pt>
                <c:pt idx="26">
                  <c:v>45183.25171678303</c:v>
                </c:pt>
                <c:pt idx="27">
                  <c:v>42895.723998624169</c:v>
                </c:pt>
                <c:pt idx="28">
                  <c:v>42439.771919637606</c:v>
                </c:pt>
                <c:pt idx="29">
                  <c:v>34423.715752049058</c:v>
                </c:pt>
                <c:pt idx="30">
                  <c:v>37477.63637120722</c:v>
                </c:pt>
                <c:pt idx="31">
                  <c:v>41064.14835945188</c:v>
                </c:pt>
                <c:pt idx="32">
                  <c:v>32588.256451263751</c:v>
                </c:pt>
                <c:pt idx="33">
                  <c:v>48394.334577754067</c:v>
                </c:pt>
                <c:pt idx="34">
                  <c:v>44424.626139009764</c:v>
                </c:pt>
                <c:pt idx="35">
                  <c:v>49386.76168744015</c:v>
                </c:pt>
                <c:pt idx="36">
                  <c:v>33967.763673062494</c:v>
                </c:pt>
                <c:pt idx="37">
                  <c:v>32515.500822776834</c:v>
                </c:pt>
                <c:pt idx="38">
                  <c:v>41370.705519851603</c:v>
                </c:pt>
                <c:pt idx="39">
                  <c:v>33891.124382962567</c:v>
                </c:pt>
                <c:pt idx="40">
                  <c:v>35569.421441934996</c:v>
                </c:pt>
                <c:pt idx="41">
                  <c:v>44803.938927896394</c:v>
                </c:pt>
                <c:pt idx="42">
                  <c:v>37477.63637120722</c:v>
                </c:pt>
                <c:pt idx="43">
                  <c:v>42669.689789937394</c:v>
                </c:pt>
                <c:pt idx="44">
                  <c:v>48547.613157953929</c:v>
                </c:pt>
                <c:pt idx="45">
                  <c:v>46788.793147268545</c:v>
                </c:pt>
                <c:pt idx="46">
                  <c:v>40301.639120065593</c:v>
                </c:pt>
                <c:pt idx="47">
                  <c:v>34113.274930036321</c:v>
                </c:pt>
                <c:pt idx="48">
                  <c:v>45493.692538795767</c:v>
                </c:pt>
                <c:pt idx="49">
                  <c:v>30752.797150478436</c:v>
                </c:pt>
                <c:pt idx="50">
                  <c:v>31438.667099764796</c:v>
                </c:pt>
                <c:pt idx="51">
                  <c:v>33580.683560949823</c:v>
                </c:pt>
                <c:pt idx="52">
                  <c:v>37784.193531606943</c:v>
                </c:pt>
                <c:pt idx="53">
                  <c:v>36324.163358095248</c:v>
                </c:pt>
                <c:pt idx="54">
                  <c:v>45110.496088296117</c:v>
                </c:pt>
                <c:pt idx="55">
                  <c:v>39462.490590579378</c:v>
                </c:pt>
                <c:pt idx="56">
                  <c:v>46256.201778182054</c:v>
                </c:pt>
                <c:pt idx="57">
                  <c:v>37013.916968994621</c:v>
                </c:pt>
                <c:pt idx="58">
                  <c:v>39309.212010379517</c:v>
                </c:pt>
                <c:pt idx="59">
                  <c:v>48011.138127254417</c:v>
                </c:pt>
                <c:pt idx="60">
                  <c:v>33048.092191863332</c:v>
                </c:pt>
                <c:pt idx="61">
                  <c:v>36791.76642192086</c:v>
                </c:pt>
                <c:pt idx="62">
                  <c:v>34960.19078274857</c:v>
                </c:pt>
                <c:pt idx="63">
                  <c:v>34879.667831035622</c:v>
                </c:pt>
                <c:pt idx="64">
                  <c:v>34347.076461949124</c:v>
                </c:pt>
                <c:pt idx="65">
                  <c:v>35791.571989008749</c:v>
                </c:pt>
                <c:pt idx="66">
                  <c:v>40374.394748552506</c:v>
                </c:pt>
                <c:pt idx="67">
                  <c:v>35569.421441934996</c:v>
                </c:pt>
                <c:pt idx="68">
                  <c:v>47478.546758167919</c:v>
                </c:pt>
                <c:pt idx="69">
                  <c:v>33967.763673062494</c:v>
                </c:pt>
                <c:pt idx="70">
                  <c:v>35646.06073203493</c:v>
                </c:pt>
                <c:pt idx="71">
                  <c:v>38466.179819280282</c:v>
                </c:pt>
                <c:pt idx="72">
                  <c:v>32281.699290864028</c:v>
                </c:pt>
                <c:pt idx="73">
                  <c:v>34270.437171849197</c:v>
                </c:pt>
                <c:pt idx="74">
                  <c:v>46486.119648481843</c:v>
                </c:pt>
                <c:pt idx="75">
                  <c:v>38772.736979680005</c:v>
                </c:pt>
                <c:pt idx="76">
                  <c:v>33201.370772063194</c:v>
                </c:pt>
                <c:pt idx="77">
                  <c:v>35266.747943148293</c:v>
                </c:pt>
                <c:pt idx="78">
                  <c:v>36783.999098694832</c:v>
                </c:pt>
                <c:pt idx="79">
                  <c:v>38163.50632049358</c:v>
                </c:pt>
                <c:pt idx="80">
                  <c:v>36791.76642192086</c:v>
                </c:pt>
                <c:pt idx="81">
                  <c:v>34730.272912448781</c:v>
                </c:pt>
                <c:pt idx="82">
                  <c:v>33507.927932462917</c:v>
                </c:pt>
                <c:pt idx="83">
                  <c:v>41520.100438438443</c:v>
                </c:pt>
                <c:pt idx="84">
                  <c:v>33354.649352263055</c:v>
                </c:pt>
                <c:pt idx="85">
                  <c:v>37473.752709594206</c:v>
                </c:pt>
                <c:pt idx="86">
                  <c:v>36485.209261521137</c:v>
                </c:pt>
                <c:pt idx="87">
                  <c:v>33891.124382962567</c:v>
                </c:pt>
                <c:pt idx="88">
                  <c:v>34806.912202548709</c:v>
                </c:pt>
                <c:pt idx="89">
                  <c:v>33201.370772063194</c:v>
                </c:pt>
                <c:pt idx="90">
                  <c:v>45110.496088296117</c:v>
                </c:pt>
                <c:pt idx="91">
                  <c:v>44803.938927896394</c:v>
                </c:pt>
                <c:pt idx="92">
                  <c:v>33891.124382962567</c:v>
                </c:pt>
                <c:pt idx="93">
                  <c:v>42976.246950337118</c:v>
                </c:pt>
                <c:pt idx="94">
                  <c:v>32745.418693076626</c:v>
                </c:pt>
                <c:pt idx="95">
                  <c:v>38623.342061093157</c:v>
                </c:pt>
                <c:pt idx="96">
                  <c:v>35799.339312234792</c:v>
                </c:pt>
                <c:pt idx="97">
                  <c:v>35952.617892434646</c:v>
                </c:pt>
                <c:pt idx="98">
                  <c:v>41140.787649551807</c:v>
                </c:pt>
                <c:pt idx="99">
                  <c:v>34193.797881749262</c:v>
                </c:pt>
                <c:pt idx="100">
                  <c:v>39385.851300479451</c:v>
                </c:pt>
                <c:pt idx="101">
                  <c:v>43045.118917211017</c:v>
                </c:pt>
                <c:pt idx="102">
                  <c:v>33657.32285104975</c:v>
                </c:pt>
                <c:pt idx="103">
                  <c:v>45033.856798196182</c:v>
                </c:pt>
                <c:pt idx="104">
                  <c:v>37707.554241507009</c:v>
                </c:pt>
                <c:pt idx="105">
                  <c:v>35646.06073203493</c:v>
                </c:pt>
                <c:pt idx="106">
                  <c:v>37937.472111806797</c:v>
                </c:pt>
                <c:pt idx="107">
                  <c:v>37477.63637120722</c:v>
                </c:pt>
                <c:pt idx="108">
                  <c:v>34117.158591649335</c:v>
                </c:pt>
                <c:pt idx="109">
                  <c:v>40071.721249765797</c:v>
                </c:pt>
                <c:pt idx="110">
                  <c:v>35492.782151835068</c:v>
                </c:pt>
                <c:pt idx="111">
                  <c:v>39991.198298052856</c:v>
                </c:pt>
                <c:pt idx="112">
                  <c:v>38926.015559879866</c:v>
                </c:pt>
                <c:pt idx="113">
                  <c:v>34117.158591649335</c:v>
                </c:pt>
                <c:pt idx="114">
                  <c:v>34343.19280033611</c:v>
                </c:pt>
                <c:pt idx="115">
                  <c:v>34960.19078274857</c:v>
                </c:pt>
                <c:pt idx="116">
                  <c:v>36105.896472634508</c:v>
                </c:pt>
                <c:pt idx="117">
                  <c:v>36178.652101121421</c:v>
                </c:pt>
                <c:pt idx="118">
                  <c:v>35948.734230821625</c:v>
                </c:pt>
                <c:pt idx="119">
                  <c:v>35799.339312234792</c:v>
                </c:pt>
                <c:pt idx="120">
                  <c:v>37776.426208380915</c:v>
                </c:pt>
                <c:pt idx="121">
                  <c:v>35799.339312234792</c:v>
                </c:pt>
                <c:pt idx="122">
                  <c:v>33814.485092862633</c:v>
                </c:pt>
                <c:pt idx="123">
                  <c:v>34653.633622348847</c:v>
                </c:pt>
                <c:pt idx="124">
                  <c:v>37554.275661307147</c:v>
                </c:pt>
                <c:pt idx="125">
                  <c:v>38546.70277099323</c:v>
                </c:pt>
                <c:pt idx="126">
                  <c:v>41673.379018638298</c:v>
                </c:pt>
                <c:pt idx="127">
                  <c:v>33354.649352263055</c:v>
                </c:pt>
                <c:pt idx="128">
                  <c:v>34960.19078274857</c:v>
                </c:pt>
                <c:pt idx="129">
                  <c:v>33124.731481963259</c:v>
                </c:pt>
                <c:pt idx="130">
                  <c:v>33354.649352263055</c:v>
                </c:pt>
                <c:pt idx="131">
                  <c:v>37627.031289794068</c:v>
                </c:pt>
                <c:pt idx="132">
                  <c:v>51218.337326612447</c:v>
                </c:pt>
                <c:pt idx="133">
                  <c:v>46562.758938581777</c:v>
                </c:pt>
                <c:pt idx="134">
                  <c:v>35646.06073203493</c:v>
                </c:pt>
                <c:pt idx="135">
                  <c:v>54651.570734657238</c:v>
                </c:pt>
                <c:pt idx="136">
                  <c:v>35565.537780321974</c:v>
                </c:pt>
                <c:pt idx="137">
                  <c:v>50528.583715713074</c:v>
                </c:pt>
                <c:pt idx="138">
                  <c:v>35795.455650621763</c:v>
                </c:pt>
                <c:pt idx="139">
                  <c:v>55341.324345556612</c:v>
                </c:pt>
                <c:pt idx="140">
                  <c:v>43662.116899623477</c:v>
                </c:pt>
                <c:pt idx="141">
                  <c:v>36102.012811021486</c:v>
                </c:pt>
                <c:pt idx="142">
                  <c:v>37477.63637120722</c:v>
                </c:pt>
                <c:pt idx="143">
                  <c:v>38163.50632049358</c:v>
                </c:pt>
                <c:pt idx="144">
                  <c:v>35569.421441934996</c:v>
                </c:pt>
                <c:pt idx="145">
                  <c:v>35492.782151835068</c:v>
                </c:pt>
                <c:pt idx="146">
                  <c:v>34653.633622348847</c:v>
                </c:pt>
                <c:pt idx="147">
                  <c:v>36255.291391221348</c:v>
                </c:pt>
                <c:pt idx="148">
                  <c:v>36791.76642192086</c:v>
                </c:pt>
                <c:pt idx="149">
                  <c:v>35569.421441934996</c:v>
                </c:pt>
                <c:pt idx="150">
                  <c:v>37324.357791007358</c:v>
                </c:pt>
                <c:pt idx="151">
                  <c:v>35799.339312234792</c:v>
                </c:pt>
                <c:pt idx="152">
                  <c:v>42742.445418424308</c:v>
                </c:pt>
                <c:pt idx="153">
                  <c:v>36868.405712020787</c:v>
                </c:pt>
                <c:pt idx="154">
                  <c:v>37707.554241507009</c:v>
                </c:pt>
                <c:pt idx="155">
                  <c:v>36715.127131820933</c:v>
                </c:pt>
                <c:pt idx="156">
                  <c:v>45110.496088296117</c:v>
                </c:pt>
                <c:pt idx="157">
                  <c:v>47478.546758167919</c:v>
                </c:pt>
                <c:pt idx="158">
                  <c:v>34883.551492648636</c:v>
                </c:pt>
                <c:pt idx="159">
                  <c:v>53049.91296578473</c:v>
                </c:pt>
                <c:pt idx="160">
                  <c:v>34036.635639936394</c:v>
                </c:pt>
                <c:pt idx="161">
                  <c:v>32051.781420564239</c:v>
                </c:pt>
                <c:pt idx="162">
                  <c:v>48467.090206240988</c:v>
                </c:pt>
                <c:pt idx="163">
                  <c:v>56870.226485942207</c:v>
                </c:pt>
                <c:pt idx="164">
                  <c:v>35795.455650621763</c:v>
                </c:pt>
                <c:pt idx="165">
                  <c:v>45570.331828895694</c:v>
                </c:pt>
                <c:pt idx="166">
                  <c:v>42516.411209737533</c:v>
                </c:pt>
                <c:pt idx="167">
                  <c:v>39309.212010379517</c:v>
                </c:pt>
                <c:pt idx="168">
                  <c:v>44577.904719209626</c:v>
                </c:pt>
                <c:pt idx="169">
                  <c:v>46026.283907882265</c:v>
                </c:pt>
                <c:pt idx="170">
                  <c:v>45719.726747482542</c:v>
                </c:pt>
                <c:pt idx="171">
                  <c:v>41600.623390151392</c:v>
                </c:pt>
                <c:pt idx="172">
                  <c:v>43508.838319423616</c:v>
                </c:pt>
                <c:pt idx="173">
                  <c:v>37554.275661307147</c:v>
                </c:pt>
                <c:pt idx="174">
                  <c:v>38393.424190793368</c:v>
                </c:pt>
                <c:pt idx="175">
                  <c:v>38853.259931392953</c:v>
                </c:pt>
                <c:pt idx="176">
                  <c:v>35948.734230821625</c:v>
                </c:pt>
                <c:pt idx="177">
                  <c:v>47325.268177968057</c:v>
                </c:pt>
                <c:pt idx="178">
                  <c:v>38393.424190793368</c:v>
                </c:pt>
                <c:pt idx="179">
                  <c:v>38699.981351193092</c:v>
                </c:pt>
                <c:pt idx="180">
                  <c:v>38546.70277099323</c:v>
                </c:pt>
                <c:pt idx="181">
                  <c:v>46026.283907882265</c:v>
                </c:pt>
                <c:pt idx="182">
                  <c:v>36561.848551621071</c:v>
                </c:pt>
                <c:pt idx="183">
                  <c:v>37784.193531606943</c:v>
                </c:pt>
                <c:pt idx="184">
                  <c:v>37473.752709594206</c:v>
                </c:pt>
                <c:pt idx="185">
                  <c:v>42439.771919637606</c:v>
                </c:pt>
                <c:pt idx="186">
                  <c:v>39462.490590579378</c:v>
                </c:pt>
                <c:pt idx="187">
                  <c:v>41979.936179038021</c:v>
                </c:pt>
                <c:pt idx="188">
                  <c:v>46486.119648481843</c:v>
                </c:pt>
                <c:pt idx="189">
                  <c:v>41677.262680251319</c:v>
                </c:pt>
                <c:pt idx="190">
                  <c:v>39462.490590579378</c:v>
                </c:pt>
                <c:pt idx="191">
                  <c:v>46716.037518781639</c:v>
                </c:pt>
                <c:pt idx="192">
                  <c:v>54195.618655670674</c:v>
                </c:pt>
                <c:pt idx="193">
                  <c:v>46482.235986868822</c:v>
                </c:pt>
                <c:pt idx="194">
                  <c:v>43888.151108310252</c:v>
                </c:pt>
                <c:pt idx="195">
                  <c:v>43432.199029323681</c:v>
                </c:pt>
                <c:pt idx="196">
                  <c:v>48467.090206240988</c:v>
                </c:pt>
                <c:pt idx="197">
                  <c:v>41596.73972853837</c:v>
                </c:pt>
                <c:pt idx="198">
                  <c:v>50609.106667426022</c:v>
                </c:pt>
                <c:pt idx="199">
                  <c:v>49766.074476326787</c:v>
                </c:pt>
                <c:pt idx="200">
                  <c:v>51827.567985798865</c:v>
                </c:pt>
                <c:pt idx="201">
                  <c:v>51065.058746412586</c:v>
                </c:pt>
                <c:pt idx="202">
                  <c:v>69388.58246136157</c:v>
                </c:pt>
                <c:pt idx="203">
                  <c:v>64426.446912931162</c:v>
                </c:pt>
                <c:pt idx="204">
                  <c:v>66487.940422403248</c:v>
                </c:pt>
                <c:pt idx="205">
                  <c:v>62135.035533159295</c:v>
                </c:pt>
                <c:pt idx="206">
                  <c:v>65572.152602817107</c:v>
                </c:pt>
                <c:pt idx="207">
                  <c:v>63204.101932945305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A-4945-A314-B9A768CE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48448"/>
        <c:axId val="794351328"/>
      </c:scatterChart>
      <c:valAx>
        <c:axId val="7943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YrsExper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51328"/>
        <c:crosses val="autoZero"/>
        <c:crossBetween val="midCat"/>
      </c:valAx>
      <c:valAx>
        <c:axId val="7943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79434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Age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38100">
              <a:noFill/>
            </a:ln>
          </c:spPr>
          <c:xVal>
            <c:numRef>
              <c:f>Salaries!$E$2:$E$209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Salaries!$I$2:$I$209</c:f>
              <c:numCache>
                <c:formatCode>0_);[Red]\(0\)</c:formatCode>
                <c:ptCount val="208"/>
                <c:pt idx="0">
                  <c:v>32000</c:v>
                </c:pt>
                <c:pt idx="1">
                  <c:v>39100</c:v>
                </c:pt>
                <c:pt idx="2">
                  <c:v>33200</c:v>
                </c:pt>
                <c:pt idx="3">
                  <c:v>30600</c:v>
                </c:pt>
                <c:pt idx="4">
                  <c:v>29000</c:v>
                </c:pt>
                <c:pt idx="5">
                  <c:v>30500</c:v>
                </c:pt>
                <c:pt idx="6">
                  <c:v>30000</c:v>
                </c:pt>
                <c:pt idx="7">
                  <c:v>27000</c:v>
                </c:pt>
                <c:pt idx="8">
                  <c:v>34000</c:v>
                </c:pt>
                <c:pt idx="9">
                  <c:v>29500</c:v>
                </c:pt>
                <c:pt idx="10">
                  <c:v>26800</c:v>
                </c:pt>
                <c:pt idx="11">
                  <c:v>31300</c:v>
                </c:pt>
                <c:pt idx="12">
                  <c:v>31200</c:v>
                </c:pt>
                <c:pt idx="13">
                  <c:v>34700</c:v>
                </c:pt>
                <c:pt idx="14">
                  <c:v>30000</c:v>
                </c:pt>
                <c:pt idx="15">
                  <c:v>31000</c:v>
                </c:pt>
                <c:pt idx="16">
                  <c:v>27000</c:v>
                </c:pt>
                <c:pt idx="17">
                  <c:v>29600</c:v>
                </c:pt>
                <c:pt idx="18">
                  <c:v>32600</c:v>
                </c:pt>
                <c:pt idx="19">
                  <c:v>29600</c:v>
                </c:pt>
                <c:pt idx="20">
                  <c:v>29500</c:v>
                </c:pt>
                <c:pt idx="21">
                  <c:v>31000</c:v>
                </c:pt>
                <c:pt idx="22">
                  <c:v>28500</c:v>
                </c:pt>
                <c:pt idx="23">
                  <c:v>26700</c:v>
                </c:pt>
                <c:pt idx="24">
                  <c:v>30750</c:v>
                </c:pt>
                <c:pt idx="25">
                  <c:v>29500</c:v>
                </c:pt>
                <c:pt idx="26">
                  <c:v>42200</c:v>
                </c:pt>
                <c:pt idx="27">
                  <c:v>37600</c:v>
                </c:pt>
                <c:pt idx="28">
                  <c:v>34000</c:v>
                </c:pt>
                <c:pt idx="29">
                  <c:v>33000</c:v>
                </c:pt>
                <c:pt idx="30">
                  <c:v>28760</c:v>
                </c:pt>
                <c:pt idx="31">
                  <c:v>35400</c:v>
                </c:pt>
                <c:pt idx="32">
                  <c:v>31000</c:v>
                </c:pt>
                <c:pt idx="33">
                  <c:v>38800</c:v>
                </c:pt>
                <c:pt idx="34">
                  <c:v>34300</c:v>
                </c:pt>
                <c:pt idx="35">
                  <c:v>35000</c:v>
                </c:pt>
                <c:pt idx="36">
                  <c:v>34600</c:v>
                </c:pt>
                <c:pt idx="37">
                  <c:v>28500</c:v>
                </c:pt>
                <c:pt idx="38">
                  <c:v>29500</c:v>
                </c:pt>
                <c:pt idx="39">
                  <c:v>30500</c:v>
                </c:pt>
                <c:pt idx="40">
                  <c:v>34200</c:v>
                </c:pt>
                <c:pt idx="41">
                  <c:v>43600</c:v>
                </c:pt>
                <c:pt idx="42">
                  <c:v>33500</c:v>
                </c:pt>
                <c:pt idx="43">
                  <c:v>33000</c:v>
                </c:pt>
                <c:pt idx="44">
                  <c:v>45300</c:v>
                </c:pt>
                <c:pt idx="45">
                  <c:v>38800</c:v>
                </c:pt>
                <c:pt idx="46">
                  <c:v>29900</c:v>
                </c:pt>
                <c:pt idx="47">
                  <c:v>31200</c:v>
                </c:pt>
                <c:pt idx="48">
                  <c:v>34000</c:v>
                </c:pt>
                <c:pt idx="49">
                  <c:v>30450</c:v>
                </c:pt>
                <c:pt idx="50">
                  <c:v>35500</c:v>
                </c:pt>
                <c:pt idx="51">
                  <c:v>34000</c:v>
                </c:pt>
                <c:pt idx="52">
                  <c:v>29100</c:v>
                </c:pt>
                <c:pt idx="53">
                  <c:v>29650</c:v>
                </c:pt>
                <c:pt idx="54">
                  <c:v>29200</c:v>
                </c:pt>
                <c:pt idx="55">
                  <c:v>29800</c:v>
                </c:pt>
                <c:pt idx="56">
                  <c:v>33500</c:v>
                </c:pt>
                <c:pt idx="57">
                  <c:v>34000</c:v>
                </c:pt>
                <c:pt idx="58">
                  <c:v>29600</c:v>
                </c:pt>
                <c:pt idx="59">
                  <c:v>34000</c:v>
                </c:pt>
                <c:pt idx="60">
                  <c:v>37250</c:v>
                </c:pt>
                <c:pt idx="61">
                  <c:v>33000</c:v>
                </c:pt>
                <c:pt idx="62">
                  <c:v>28600</c:v>
                </c:pt>
                <c:pt idx="63">
                  <c:v>36000</c:v>
                </c:pt>
                <c:pt idx="64">
                  <c:v>37300</c:v>
                </c:pt>
                <c:pt idx="65">
                  <c:v>29900</c:v>
                </c:pt>
                <c:pt idx="66">
                  <c:v>31500</c:v>
                </c:pt>
                <c:pt idx="67">
                  <c:v>41400</c:v>
                </c:pt>
                <c:pt idx="68">
                  <c:v>32740.000000000004</c:v>
                </c:pt>
                <c:pt idx="69">
                  <c:v>33500</c:v>
                </c:pt>
                <c:pt idx="70">
                  <c:v>32000</c:v>
                </c:pt>
                <c:pt idx="71">
                  <c:v>30800</c:v>
                </c:pt>
                <c:pt idx="72">
                  <c:v>42000</c:v>
                </c:pt>
                <c:pt idx="73">
                  <c:v>34000</c:v>
                </c:pt>
                <c:pt idx="74">
                  <c:v>32500</c:v>
                </c:pt>
                <c:pt idx="75">
                  <c:v>31700</c:v>
                </c:pt>
                <c:pt idx="76">
                  <c:v>36500</c:v>
                </c:pt>
                <c:pt idx="77">
                  <c:v>33000</c:v>
                </c:pt>
                <c:pt idx="78">
                  <c:v>31200</c:v>
                </c:pt>
                <c:pt idx="79">
                  <c:v>34000</c:v>
                </c:pt>
                <c:pt idx="80">
                  <c:v>33000</c:v>
                </c:pt>
                <c:pt idx="81">
                  <c:v>33900</c:v>
                </c:pt>
                <c:pt idx="82">
                  <c:v>39000</c:v>
                </c:pt>
                <c:pt idx="83">
                  <c:v>34920</c:v>
                </c:pt>
                <c:pt idx="84">
                  <c:v>39000</c:v>
                </c:pt>
                <c:pt idx="85">
                  <c:v>34000</c:v>
                </c:pt>
                <c:pt idx="86">
                  <c:v>31900</c:v>
                </c:pt>
                <c:pt idx="87">
                  <c:v>37000</c:v>
                </c:pt>
                <c:pt idx="88">
                  <c:v>34000</c:v>
                </c:pt>
                <c:pt idx="89">
                  <c:v>36400</c:v>
                </c:pt>
                <c:pt idx="90">
                  <c:v>38200</c:v>
                </c:pt>
                <c:pt idx="91">
                  <c:v>35300</c:v>
                </c:pt>
                <c:pt idx="92">
                  <c:v>34500</c:v>
                </c:pt>
                <c:pt idx="93">
                  <c:v>30500</c:v>
                </c:pt>
                <c:pt idx="94">
                  <c:v>30000</c:v>
                </c:pt>
                <c:pt idx="95">
                  <c:v>37300</c:v>
                </c:pt>
                <c:pt idx="96">
                  <c:v>40200</c:v>
                </c:pt>
                <c:pt idx="97">
                  <c:v>35500</c:v>
                </c:pt>
                <c:pt idx="98">
                  <c:v>35000</c:v>
                </c:pt>
                <c:pt idx="99">
                  <c:v>38000</c:v>
                </c:pt>
                <c:pt idx="100">
                  <c:v>35300</c:v>
                </c:pt>
                <c:pt idx="101">
                  <c:v>34100</c:v>
                </c:pt>
                <c:pt idx="102">
                  <c:v>43200</c:v>
                </c:pt>
                <c:pt idx="103">
                  <c:v>36100</c:v>
                </c:pt>
                <c:pt idx="104">
                  <c:v>34600</c:v>
                </c:pt>
                <c:pt idx="105">
                  <c:v>36000</c:v>
                </c:pt>
                <c:pt idx="106">
                  <c:v>36200</c:v>
                </c:pt>
                <c:pt idx="107">
                  <c:v>37500</c:v>
                </c:pt>
                <c:pt idx="108">
                  <c:v>41000</c:v>
                </c:pt>
                <c:pt idx="109">
                  <c:v>35600</c:v>
                </c:pt>
                <c:pt idx="110">
                  <c:v>39800</c:v>
                </c:pt>
                <c:pt idx="111">
                  <c:v>41300</c:v>
                </c:pt>
                <c:pt idx="112">
                  <c:v>42500</c:v>
                </c:pt>
                <c:pt idx="113">
                  <c:v>45800</c:v>
                </c:pt>
                <c:pt idx="114">
                  <c:v>34900</c:v>
                </c:pt>
                <c:pt idx="115">
                  <c:v>41500</c:v>
                </c:pt>
                <c:pt idx="116">
                  <c:v>38000</c:v>
                </c:pt>
                <c:pt idx="117">
                  <c:v>35000</c:v>
                </c:pt>
                <c:pt idx="118">
                  <c:v>40000</c:v>
                </c:pt>
                <c:pt idx="119">
                  <c:v>36000</c:v>
                </c:pt>
                <c:pt idx="120">
                  <c:v>33700</c:v>
                </c:pt>
                <c:pt idx="121">
                  <c:v>36300</c:v>
                </c:pt>
                <c:pt idx="122">
                  <c:v>38000</c:v>
                </c:pt>
                <c:pt idx="123">
                  <c:v>39500</c:v>
                </c:pt>
                <c:pt idx="124">
                  <c:v>36300</c:v>
                </c:pt>
                <c:pt idx="125">
                  <c:v>32500</c:v>
                </c:pt>
                <c:pt idx="126">
                  <c:v>37000</c:v>
                </c:pt>
                <c:pt idx="127">
                  <c:v>32600</c:v>
                </c:pt>
                <c:pt idx="128">
                  <c:v>36000</c:v>
                </c:pt>
                <c:pt idx="129">
                  <c:v>35000</c:v>
                </c:pt>
                <c:pt idx="130">
                  <c:v>43600</c:v>
                </c:pt>
                <c:pt idx="131">
                  <c:v>33800</c:v>
                </c:pt>
                <c:pt idx="132">
                  <c:v>35300</c:v>
                </c:pt>
                <c:pt idx="133">
                  <c:v>42400</c:v>
                </c:pt>
                <c:pt idx="134">
                  <c:v>39500</c:v>
                </c:pt>
                <c:pt idx="135">
                  <c:v>43500</c:v>
                </c:pt>
                <c:pt idx="136">
                  <c:v>42000</c:v>
                </c:pt>
                <c:pt idx="137">
                  <c:v>40300</c:v>
                </c:pt>
                <c:pt idx="138">
                  <c:v>44000</c:v>
                </c:pt>
                <c:pt idx="139">
                  <c:v>40660</c:v>
                </c:pt>
                <c:pt idx="140">
                  <c:v>39700</c:v>
                </c:pt>
                <c:pt idx="141">
                  <c:v>45000</c:v>
                </c:pt>
                <c:pt idx="142">
                  <c:v>43900</c:v>
                </c:pt>
                <c:pt idx="143">
                  <c:v>38000</c:v>
                </c:pt>
                <c:pt idx="144">
                  <c:v>39020</c:v>
                </c:pt>
                <c:pt idx="145">
                  <c:v>44500</c:v>
                </c:pt>
                <c:pt idx="146">
                  <c:v>41000</c:v>
                </c:pt>
                <c:pt idx="147">
                  <c:v>44000</c:v>
                </c:pt>
                <c:pt idx="148">
                  <c:v>44000</c:v>
                </c:pt>
                <c:pt idx="149">
                  <c:v>42500</c:v>
                </c:pt>
                <c:pt idx="150">
                  <c:v>40260</c:v>
                </c:pt>
                <c:pt idx="151">
                  <c:v>44500</c:v>
                </c:pt>
                <c:pt idx="152">
                  <c:v>35500</c:v>
                </c:pt>
                <c:pt idx="153">
                  <c:v>42500</c:v>
                </c:pt>
                <c:pt idx="154">
                  <c:v>44000</c:v>
                </c:pt>
                <c:pt idx="155">
                  <c:v>45000</c:v>
                </c:pt>
                <c:pt idx="156">
                  <c:v>44400</c:v>
                </c:pt>
                <c:pt idx="157">
                  <c:v>38000</c:v>
                </c:pt>
                <c:pt idx="158">
                  <c:v>41800</c:v>
                </c:pt>
                <c:pt idx="159">
                  <c:v>45500</c:v>
                </c:pt>
                <c:pt idx="160">
                  <c:v>42500</c:v>
                </c:pt>
                <c:pt idx="161">
                  <c:v>44000</c:v>
                </c:pt>
                <c:pt idx="162">
                  <c:v>54300</c:v>
                </c:pt>
                <c:pt idx="163">
                  <c:v>44800</c:v>
                </c:pt>
                <c:pt idx="164">
                  <c:v>47000</c:v>
                </c:pt>
                <c:pt idx="165">
                  <c:v>43800</c:v>
                </c:pt>
                <c:pt idx="166">
                  <c:v>48000</c:v>
                </c:pt>
                <c:pt idx="167">
                  <c:v>42700</c:v>
                </c:pt>
                <c:pt idx="168">
                  <c:v>48500</c:v>
                </c:pt>
                <c:pt idx="169">
                  <c:v>42000</c:v>
                </c:pt>
                <c:pt idx="170">
                  <c:v>45500</c:v>
                </c:pt>
                <c:pt idx="171">
                  <c:v>44500</c:v>
                </c:pt>
                <c:pt idx="172">
                  <c:v>51200</c:v>
                </c:pt>
                <c:pt idx="173">
                  <c:v>47500</c:v>
                </c:pt>
                <c:pt idx="174">
                  <c:v>44500</c:v>
                </c:pt>
                <c:pt idx="175">
                  <c:v>47000</c:v>
                </c:pt>
                <c:pt idx="176">
                  <c:v>47000</c:v>
                </c:pt>
                <c:pt idx="177">
                  <c:v>43100</c:v>
                </c:pt>
                <c:pt idx="178">
                  <c:v>49000</c:v>
                </c:pt>
                <c:pt idx="179">
                  <c:v>48500</c:v>
                </c:pt>
                <c:pt idx="180">
                  <c:v>45000</c:v>
                </c:pt>
                <c:pt idx="181">
                  <c:v>52500</c:v>
                </c:pt>
                <c:pt idx="182">
                  <c:v>47500</c:v>
                </c:pt>
                <c:pt idx="183">
                  <c:v>48000</c:v>
                </c:pt>
                <c:pt idx="184">
                  <c:v>46500</c:v>
                </c:pt>
                <c:pt idx="185">
                  <c:v>61500</c:v>
                </c:pt>
                <c:pt idx="186">
                  <c:v>50000</c:v>
                </c:pt>
                <c:pt idx="187">
                  <c:v>61800</c:v>
                </c:pt>
                <c:pt idx="188">
                  <c:v>43000</c:v>
                </c:pt>
                <c:pt idx="189">
                  <c:v>47000</c:v>
                </c:pt>
                <c:pt idx="190">
                  <c:v>58500</c:v>
                </c:pt>
                <c:pt idx="191">
                  <c:v>55000</c:v>
                </c:pt>
                <c:pt idx="192">
                  <c:v>57000</c:v>
                </c:pt>
                <c:pt idx="193">
                  <c:v>57000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60000</c:v>
                </c:pt>
                <c:pt idx="198">
                  <c:v>65000</c:v>
                </c:pt>
                <c:pt idx="199">
                  <c:v>52000</c:v>
                </c:pt>
                <c:pt idx="200">
                  <c:v>58000</c:v>
                </c:pt>
                <c:pt idx="201">
                  <c:v>60000</c:v>
                </c:pt>
                <c:pt idx="202">
                  <c:v>74000</c:v>
                </c:pt>
                <c:pt idx="203">
                  <c:v>95000</c:v>
                </c:pt>
                <c:pt idx="204">
                  <c:v>97000</c:v>
                </c:pt>
                <c:pt idx="205">
                  <c:v>88000</c:v>
                </c:pt>
                <c:pt idx="206">
                  <c:v>94000</c:v>
                </c:pt>
                <c:pt idx="207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F-4A2A-90E3-CE0B739B912E}"/>
            </c:ext>
          </c:extLst>
        </c:ser>
        <c:ser>
          <c:idx val="1"/>
          <c:order val="1"/>
          <c:tx>
            <c:v>예측치 Salary</c:v>
          </c:tx>
          <c:spPr>
            <a:ln w="38100">
              <a:noFill/>
            </a:ln>
          </c:spPr>
          <c:xVal>
            <c:numRef>
              <c:f>Salaries!$E$2:$E$209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Salaries!$L$27:$L$234</c:f>
              <c:numCache>
                <c:formatCode>General</c:formatCode>
                <c:ptCount val="208"/>
                <c:pt idx="0">
                  <c:v>33891.124382962567</c:v>
                </c:pt>
                <c:pt idx="1">
                  <c:v>44731.183299409488</c:v>
                </c:pt>
                <c:pt idx="2">
                  <c:v>42822.968370137256</c:v>
                </c:pt>
                <c:pt idx="3">
                  <c:v>38163.50632049358</c:v>
                </c:pt>
                <c:pt idx="4">
                  <c:v>33737.845802762706</c:v>
                </c:pt>
                <c:pt idx="5">
                  <c:v>34044.402963162429</c:v>
                </c:pt>
                <c:pt idx="6">
                  <c:v>34883.551492648636</c:v>
                </c:pt>
                <c:pt idx="7">
                  <c:v>38699.981351193092</c:v>
                </c:pt>
                <c:pt idx="8">
                  <c:v>32201.176339151076</c:v>
                </c:pt>
                <c:pt idx="9">
                  <c:v>39922.326331178963</c:v>
                </c:pt>
                <c:pt idx="10">
                  <c:v>39692.408460879167</c:v>
                </c:pt>
                <c:pt idx="11">
                  <c:v>38393.424190793368</c:v>
                </c:pt>
                <c:pt idx="12">
                  <c:v>39462.490590579378</c:v>
                </c:pt>
                <c:pt idx="13">
                  <c:v>38922.131898266845</c:v>
                </c:pt>
                <c:pt idx="14">
                  <c:v>34423.715752049058</c:v>
                </c:pt>
                <c:pt idx="15">
                  <c:v>33814.485092862633</c:v>
                </c:pt>
                <c:pt idx="16">
                  <c:v>36791.76642192086</c:v>
                </c:pt>
                <c:pt idx="17">
                  <c:v>38393.424190793368</c:v>
                </c:pt>
                <c:pt idx="18">
                  <c:v>34649.749960735833</c:v>
                </c:pt>
                <c:pt idx="19">
                  <c:v>34730.272912448781</c:v>
                </c:pt>
                <c:pt idx="20">
                  <c:v>34193.797881749262</c:v>
                </c:pt>
                <c:pt idx="21">
                  <c:v>33737.845802762706</c:v>
                </c:pt>
                <c:pt idx="22">
                  <c:v>34573.110670635906</c:v>
                </c:pt>
                <c:pt idx="23">
                  <c:v>33354.649352263055</c:v>
                </c:pt>
                <c:pt idx="24">
                  <c:v>34044.402963162429</c:v>
                </c:pt>
                <c:pt idx="25">
                  <c:v>33814.485092862633</c:v>
                </c:pt>
                <c:pt idx="26">
                  <c:v>45183.25171678303</c:v>
                </c:pt>
                <c:pt idx="27">
                  <c:v>42895.723998624169</c:v>
                </c:pt>
                <c:pt idx="28">
                  <c:v>42439.771919637606</c:v>
                </c:pt>
                <c:pt idx="29">
                  <c:v>34423.715752049058</c:v>
                </c:pt>
                <c:pt idx="30">
                  <c:v>37477.63637120722</c:v>
                </c:pt>
                <c:pt idx="31">
                  <c:v>41064.14835945188</c:v>
                </c:pt>
                <c:pt idx="32">
                  <c:v>32588.256451263751</c:v>
                </c:pt>
                <c:pt idx="33">
                  <c:v>48394.334577754067</c:v>
                </c:pt>
                <c:pt idx="34">
                  <c:v>44424.626139009764</c:v>
                </c:pt>
                <c:pt idx="35">
                  <c:v>49386.76168744015</c:v>
                </c:pt>
                <c:pt idx="36">
                  <c:v>33967.763673062494</c:v>
                </c:pt>
                <c:pt idx="37">
                  <c:v>32515.500822776834</c:v>
                </c:pt>
                <c:pt idx="38">
                  <c:v>41370.705519851603</c:v>
                </c:pt>
                <c:pt idx="39">
                  <c:v>33891.124382962567</c:v>
                </c:pt>
                <c:pt idx="40">
                  <c:v>35569.421441934996</c:v>
                </c:pt>
                <c:pt idx="41">
                  <c:v>44803.938927896394</c:v>
                </c:pt>
                <c:pt idx="42">
                  <c:v>37477.63637120722</c:v>
                </c:pt>
                <c:pt idx="43">
                  <c:v>42669.689789937394</c:v>
                </c:pt>
                <c:pt idx="44">
                  <c:v>48547.613157953929</c:v>
                </c:pt>
                <c:pt idx="45">
                  <c:v>46788.793147268545</c:v>
                </c:pt>
                <c:pt idx="46">
                  <c:v>40301.639120065593</c:v>
                </c:pt>
                <c:pt idx="47">
                  <c:v>34113.274930036321</c:v>
                </c:pt>
                <c:pt idx="48">
                  <c:v>45493.692538795767</c:v>
                </c:pt>
                <c:pt idx="49">
                  <c:v>30752.797150478436</c:v>
                </c:pt>
                <c:pt idx="50">
                  <c:v>31438.667099764796</c:v>
                </c:pt>
                <c:pt idx="51">
                  <c:v>33580.683560949823</c:v>
                </c:pt>
                <c:pt idx="52">
                  <c:v>37784.193531606943</c:v>
                </c:pt>
                <c:pt idx="53">
                  <c:v>36324.163358095248</c:v>
                </c:pt>
                <c:pt idx="54">
                  <c:v>45110.496088296117</c:v>
                </c:pt>
                <c:pt idx="55">
                  <c:v>39462.490590579378</c:v>
                </c:pt>
                <c:pt idx="56">
                  <c:v>46256.201778182054</c:v>
                </c:pt>
                <c:pt idx="57">
                  <c:v>37013.916968994621</c:v>
                </c:pt>
                <c:pt idx="58">
                  <c:v>39309.212010379517</c:v>
                </c:pt>
                <c:pt idx="59">
                  <c:v>48011.138127254417</c:v>
                </c:pt>
                <c:pt idx="60">
                  <c:v>33048.092191863332</c:v>
                </c:pt>
                <c:pt idx="61">
                  <c:v>36791.76642192086</c:v>
                </c:pt>
                <c:pt idx="62">
                  <c:v>34960.19078274857</c:v>
                </c:pt>
                <c:pt idx="63">
                  <c:v>34879.667831035622</c:v>
                </c:pt>
                <c:pt idx="64">
                  <c:v>34347.076461949124</c:v>
                </c:pt>
                <c:pt idx="65">
                  <c:v>35791.571989008749</c:v>
                </c:pt>
                <c:pt idx="66">
                  <c:v>40374.394748552506</c:v>
                </c:pt>
                <c:pt idx="67">
                  <c:v>35569.421441934996</c:v>
                </c:pt>
                <c:pt idx="68">
                  <c:v>47478.546758167919</c:v>
                </c:pt>
                <c:pt idx="69">
                  <c:v>33967.763673062494</c:v>
                </c:pt>
                <c:pt idx="70">
                  <c:v>35646.06073203493</c:v>
                </c:pt>
                <c:pt idx="71">
                  <c:v>38466.179819280282</c:v>
                </c:pt>
                <c:pt idx="72">
                  <c:v>32281.699290864028</c:v>
                </c:pt>
                <c:pt idx="73">
                  <c:v>34270.437171849197</c:v>
                </c:pt>
                <c:pt idx="74">
                  <c:v>46486.119648481843</c:v>
                </c:pt>
                <c:pt idx="75">
                  <c:v>38772.736979680005</c:v>
                </c:pt>
                <c:pt idx="76">
                  <c:v>33201.370772063194</c:v>
                </c:pt>
                <c:pt idx="77">
                  <c:v>35266.747943148293</c:v>
                </c:pt>
                <c:pt idx="78">
                  <c:v>36783.999098694832</c:v>
                </c:pt>
                <c:pt idx="79">
                  <c:v>38163.50632049358</c:v>
                </c:pt>
                <c:pt idx="80">
                  <c:v>36791.76642192086</c:v>
                </c:pt>
                <c:pt idx="81">
                  <c:v>34730.272912448781</c:v>
                </c:pt>
                <c:pt idx="82">
                  <c:v>33507.927932462917</c:v>
                </c:pt>
                <c:pt idx="83">
                  <c:v>41520.100438438443</c:v>
                </c:pt>
                <c:pt idx="84">
                  <c:v>33354.649352263055</c:v>
                </c:pt>
                <c:pt idx="85">
                  <c:v>37473.752709594206</c:v>
                </c:pt>
                <c:pt idx="86">
                  <c:v>36485.209261521137</c:v>
                </c:pt>
                <c:pt idx="87">
                  <c:v>33891.124382962567</c:v>
                </c:pt>
                <c:pt idx="88">
                  <c:v>34806.912202548709</c:v>
                </c:pt>
                <c:pt idx="89">
                  <c:v>33201.370772063194</c:v>
                </c:pt>
                <c:pt idx="90">
                  <c:v>45110.496088296117</c:v>
                </c:pt>
                <c:pt idx="91">
                  <c:v>44803.938927896394</c:v>
                </c:pt>
                <c:pt idx="92">
                  <c:v>33891.124382962567</c:v>
                </c:pt>
                <c:pt idx="93">
                  <c:v>42976.246950337118</c:v>
                </c:pt>
                <c:pt idx="94">
                  <c:v>32745.418693076626</c:v>
                </c:pt>
                <c:pt idx="95">
                  <c:v>38623.342061093157</c:v>
                </c:pt>
                <c:pt idx="96">
                  <c:v>35799.339312234792</c:v>
                </c:pt>
                <c:pt idx="97">
                  <c:v>35952.617892434646</c:v>
                </c:pt>
                <c:pt idx="98">
                  <c:v>41140.787649551807</c:v>
                </c:pt>
                <c:pt idx="99">
                  <c:v>34193.797881749262</c:v>
                </c:pt>
                <c:pt idx="100">
                  <c:v>39385.851300479451</c:v>
                </c:pt>
                <c:pt idx="101">
                  <c:v>43045.118917211017</c:v>
                </c:pt>
                <c:pt idx="102">
                  <c:v>33657.32285104975</c:v>
                </c:pt>
                <c:pt idx="103">
                  <c:v>45033.856798196182</c:v>
                </c:pt>
                <c:pt idx="104">
                  <c:v>37707.554241507009</c:v>
                </c:pt>
                <c:pt idx="105">
                  <c:v>35646.06073203493</c:v>
                </c:pt>
                <c:pt idx="106">
                  <c:v>37937.472111806797</c:v>
                </c:pt>
                <c:pt idx="107">
                  <c:v>37477.63637120722</c:v>
                </c:pt>
                <c:pt idx="108">
                  <c:v>34117.158591649335</c:v>
                </c:pt>
                <c:pt idx="109">
                  <c:v>40071.721249765797</c:v>
                </c:pt>
                <c:pt idx="110">
                  <c:v>35492.782151835068</c:v>
                </c:pt>
                <c:pt idx="111">
                  <c:v>39991.198298052856</c:v>
                </c:pt>
                <c:pt idx="112">
                  <c:v>38926.015559879866</c:v>
                </c:pt>
                <c:pt idx="113">
                  <c:v>34117.158591649335</c:v>
                </c:pt>
                <c:pt idx="114">
                  <c:v>34343.19280033611</c:v>
                </c:pt>
                <c:pt idx="115">
                  <c:v>34960.19078274857</c:v>
                </c:pt>
                <c:pt idx="116">
                  <c:v>36105.896472634508</c:v>
                </c:pt>
                <c:pt idx="117">
                  <c:v>36178.652101121421</c:v>
                </c:pt>
                <c:pt idx="118">
                  <c:v>35948.734230821625</c:v>
                </c:pt>
                <c:pt idx="119">
                  <c:v>35799.339312234792</c:v>
                </c:pt>
                <c:pt idx="120">
                  <c:v>37776.426208380915</c:v>
                </c:pt>
                <c:pt idx="121">
                  <c:v>35799.339312234792</c:v>
                </c:pt>
                <c:pt idx="122">
                  <c:v>33814.485092862633</c:v>
                </c:pt>
                <c:pt idx="123">
                  <c:v>34653.633622348847</c:v>
                </c:pt>
                <c:pt idx="124">
                  <c:v>37554.275661307147</c:v>
                </c:pt>
                <c:pt idx="125">
                  <c:v>38546.70277099323</c:v>
                </c:pt>
                <c:pt idx="126">
                  <c:v>41673.379018638298</c:v>
                </c:pt>
                <c:pt idx="127">
                  <c:v>33354.649352263055</c:v>
                </c:pt>
                <c:pt idx="128">
                  <c:v>34960.19078274857</c:v>
                </c:pt>
                <c:pt idx="129">
                  <c:v>33124.731481963259</c:v>
                </c:pt>
                <c:pt idx="130">
                  <c:v>33354.649352263055</c:v>
                </c:pt>
                <c:pt idx="131">
                  <c:v>37627.031289794068</c:v>
                </c:pt>
                <c:pt idx="132">
                  <c:v>51218.337326612447</c:v>
                </c:pt>
                <c:pt idx="133">
                  <c:v>46562.758938581777</c:v>
                </c:pt>
                <c:pt idx="134">
                  <c:v>35646.06073203493</c:v>
                </c:pt>
                <c:pt idx="135">
                  <c:v>54651.570734657238</c:v>
                </c:pt>
                <c:pt idx="136">
                  <c:v>35565.537780321974</c:v>
                </c:pt>
                <c:pt idx="137">
                  <c:v>50528.583715713074</c:v>
                </c:pt>
                <c:pt idx="138">
                  <c:v>35795.455650621763</c:v>
                </c:pt>
                <c:pt idx="139">
                  <c:v>55341.324345556612</c:v>
                </c:pt>
                <c:pt idx="140">
                  <c:v>43662.116899623477</c:v>
                </c:pt>
                <c:pt idx="141">
                  <c:v>36102.012811021486</c:v>
                </c:pt>
                <c:pt idx="142">
                  <c:v>37477.63637120722</c:v>
                </c:pt>
                <c:pt idx="143">
                  <c:v>38163.50632049358</c:v>
                </c:pt>
                <c:pt idx="144">
                  <c:v>35569.421441934996</c:v>
                </c:pt>
                <c:pt idx="145">
                  <c:v>35492.782151835068</c:v>
                </c:pt>
                <c:pt idx="146">
                  <c:v>34653.633622348847</c:v>
                </c:pt>
                <c:pt idx="147">
                  <c:v>36255.291391221348</c:v>
                </c:pt>
                <c:pt idx="148">
                  <c:v>36791.76642192086</c:v>
                </c:pt>
                <c:pt idx="149">
                  <c:v>35569.421441934996</c:v>
                </c:pt>
                <c:pt idx="150">
                  <c:v>37324.357791007358</c:v>
                </c:pt>
                <c:pt idx="151">
                  <c:v>35799.339312234792</c:v>
                </c:pt>
                <c:pt idx="152">
                  <c:v>42742.445418424308</c:v>
                </c:pt>
                <c:pt idx="153">
                  <c:v>36868.405712020787</c:v>
                </c:pt>
                <c:pt idx="154">
                  <c:v>37707.554241507009</c:v>
                </c:pt>
                <c:pt idx="155">
                  <c:v>36715.127131820933</c:v>
                </c:pt>
                <c:pt idx="156">
                  <c:v>45110.496088296117</c:v>
                </c:pt>
                <c:pt idx="157">
                  <c:v>47478.546758167919</c:v>
                </c:pt>
                <c:pt idx="158">
                  <c:v>34883.551492648636</c:v>
                </c:pt>
                <c:pt idx="159">
                  <c:v>53049.91296578473</c:v>
                </c:pt>
                <c:pt idx="160">
                  <c:v>34036.635639936394</c:v>
                </c:pt>
                <c:pt idx="161">
                  <c:v>32051.781420564239</c:v>
                </c:pt>
                <c:pt idx="162">
                  <c:v>48467.090206240988</c:v>
                </c:pt>
                <c:pt idx="163">
                  <c:v>56870.226485942207</c:v>
                </c:pt>
                <c:pt idx="164">
                  <c:v>35795.455650621763</c:v>
                </c:pt>
                <c:pt idx="165">
                  <c:v>45570.331828895694</c:v>
                </c:pt>
                <c:pt idx="166">
                  <c:v>42516.411209737533</c:v>
                </c:pt>
                <c:pt idx="167">
                  <c:v>39309.212010379517</c:v>
                </c:pt>
                <c:pt idx="168">
                  <c:v>44577.904719209626</c:v>
                </c:pt>
                <c:pt idx="169">
                  <c:v>46026.283907882265</c:v>
                </c:pt>
                <c:pt idx="170">
                  <c:v>45719.726747482542</c:v>
                </c:pt>
                <c:pt idx="171">
                  <c:v>41600.623390151392</c:v>
                </c:pt>
                <c:pt idx="172">
                  <c:v>43508.838319423616</c:v>
                </c:pt>
                <c:pt idx="173">
                  <c:v>37554.275661307147</c:v>
                </c:pt>
                <c:pt idx="174">
                  <c:v>38393.424190793368</c:v>
                </c:pt>
                <c:pt idx="175">
                  <c:v>38853.259931392953</c:v>
                </c:pt>
                <c:pt idx="176">
                  <c:v>35948.734230821625</c:v>
                </c:pt>
                <c:pt idx="177">
                  <c:v>47325.268177968057</c:v>
                </c:pt>
                <c:pt idx="178">
                  <c:v>38393.424190793368</c:v>
                </c:pt>
                <c:pt idx="179">
                  <c:v>38699.981351193092</c:v>
                </c:pt>
                <c:pt idx="180">
                  <c:v>38546.70277099323</c:v>
                </c:pt>
                <c:pt idx="181">
                  <c:v>46026.283907882265</c:v>
                </c:pt>
                <c:pt idx="182">
                  <c:v>36561.848551621071</c:v>
                </c:pt>
                <c:pt idx="183">
                  <c:v>37784.193531606943</c:v>
                </c:pt>
                <c:pt idx="184">
                  <c:v>37473.752709594206</c:v>
                </c:pt>
                <c:pt idx="185">
                  <c:v>42439.771919637606</c:v>
                </c:pt>
                <c:pt idx="186">
                  <c:v>39462.490590579378</c:v>
                </c:pt>
                <c:pt idx="187">
                  <c:v>41979.936179038021</c:v>
                </c:pt>
                <c:pt idx="188">
                  <c:v>46486.119648481843</c:v>
                </c:pt>
                <c:pt idx="189">
                  <c:v>41677.262680251319</c:v>
                </c:pt>
                <c:pt idx="190">
                  <c:v>39462.490590579378</c:v>
                </c:pt>
                <c:pt idx="191">
                  <c:v>46716.037518781639</c:v>
                </c:pt>
                <c:pt idx="192">
                  <c:v>54195.618655670674</c:v>
                </c:pt>
                <c:pt idx="193">
                  <c:v>46482.235986868822</c:v>
                </c:pt>
                <c:pt idx="194">
                  <c:v>43888.151108310252</c:v>
                </c:pt>
                <c:pt idx="195">
                  <c:v>43432.199029323681</c:v>
                </c:pt>
                <c:pt idx="196">
                  <c:v>48467.090206240988</c:v>
                </c:pt>
                <c:pt idx="197">
                  <c:v>41596.73972853837</c:v>
                </c:pt>
                <c:pt idx="198">
                  <c:v>50609.106667426022</c:v>
                </c:pt>
                <c:pt idx="199">
                  <c:v>49766.074476326787</c:v>
                </c:pt>
                <c:pt idx="200">
                  <c:v>51827.567985798865</c:v>
                </c:pt>
                <c:pt idx="201">
                  <c:v>51065.058746412586</c:v>
                </c:pt>
                <c:pt idx="202">
                  <c:v>69388.58246136157</c:v>
                </c:pt>
                <c:pt idx="203">
                  <c:v>64426.446912931162</c:v>
                </c:pt>
                <c:pt idx="204">
                  <c:v>66487.940422403248</c:v>
                </c:pt>
                <c:pt idx="205">
                  <c:v>62135.035533159295</c:v>
                </c:pt>
                <c:pt idx="206">
                  <c:v>65572.152602817107</c:v>
                </c:pt>
                <c:pt idx="207">
                  <c:v>63204.101932945305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F-4A2A-90E3-CE0B739B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4768"/>
        <c:axId val="519463408"/>
      </c:scatterChart>
      <c:valAx>
        <c:axId val="5194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63408"/>
        <c:crosses val="autoZero"/>
        <c:crossBetween val="midCat"/>
      </c:valAx>
      <c:valAx>
        <c:axId val="51946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51945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Salaries!$P$27:$P$234</c:f>
              <c:numCache>
                <c:formatCode>General</c:formatCode>
                <c:ptCount val="208"/>
                <c:pt idx="0">
                  <c:v>0.24038461538461539</c:v>
                </c:pt>
                <c:pt idx="1">
                  <c:v>0.72115384615384615</c:v>
                </c:pt>
                <c:pt idx="2">
                  <c:v>1.2019230769230769</c:v>
                </c:pt>
                <c:pt idx="3">
                  <c:v>1.6826923076923077</c:v>
                </c:pt>
                <c:pt idx="4">
                  <c:v>2.1634615384615383</c:v>
                </c:pt>
                <c:pt idx="5">
                  <c:v>2.6442307692307692</c:v>
                </c:pt>
                <c:pt idx="6">
                  <c:v>3.125</c:v>
                </c:pt>
                <c:pt idx="7">
                  <c:v>3.6057692307692308</c:v>
                </c:pt>
                <c:pt idx="8">
                  <c:v>4.0865384615384617</c:v>
                </c:pt>
                <c:pt idx="9">
                  <c:v>4.5673076923076916</c:v>
                </c:pt>
                <c:pt idx="10">
                  <c:v>5.0480769230769225</c:v>
                </c:pt>
                <c:pt idx="11">
                  <c:v>5.5288461538461533</c:v>
                </c:pt>
                <c:pt idx="12">
                  <c:v>6.0096153846153841</c:v>
                </c:pt>
                <c:pt idx="13">
                  <c:v>6.490384615384615</c:v>
                </c:pt>
                <c:pt idx="14">
                  <c:v>6.9711538461538458</c:v>
                </c:pt>
                <c:pt idx="15">
                  <c:v>7.4519230769230766</c:v>
                </c:pt>
                <c:pt idx="16">
                  <c:v>7.9326923076923075</c:v>
                </c:pt>
                <c:pt idx="17">
                  <c:v>8.4134615384615383</c:v>
                </c:pt>
                <c:pt idx="18">
                  <c:v>8.8942307692307683</c:v>
                </c:pt>
                <c:pt idx="19">
                  <c:v>9.375</c:v>
                </c:pt>
                <c:pt idx="20">
                  <c:v>9.8557692307692299</c:v>
                </c:pt>
                <c:pt idx="21">
                  <c:v>10.336538461538462</c:v>
                </c:pt>
                <c:pt idx="22">
                  <c:v>10.817307692307692</c:v>
                </c:pt>
                <c:pt idx="23">
                  <c:v>11.298076923076923</c:v>
                </c:pt>
                <c:pt idx="24">
                  <c:v>11.778846153846153</c:v>
                </c:pt>
                <c:pt idx="25">
                  <c:v>12.259615384615385</c:v>
                </c:pt>
                <c:pt idx="26">
                  <c:v>12.740384615384615</c:v>
                </c:pt>
                <c:pt idx="27">
                  <c:v>13.221153846153847</c:v>
                </c:pt>
                <c:pt idx="28">
                  <c:v>13.701923076923077</c:v>
                </c:pt>
                <c:pt idx="29">
                  <c:v>14.182692307692308</c:v>
                </c:pt>
                <c:pt idx="30">
                  <c:v>14.663461538461538</c:v>
                </c:pt>
                <c:pt idx="31">
                  <c:v>15.14423076923077</c:v>
                </c:pt>
                <c:pt idx="32">
                  <c:v>15.625</c:v>
                </c:pt>
                <c:pt idx="33">
                  <c:v>16.10576923076923</c:v>
                </c:pt>
                <c:pt idx="34">
                  <c:v>16.586538461538463</c:v>
                </c:pt>
                <c:pt idx="35">
                  <c:v>17.067307692307693</c:v>
                </c:pt>
                <c:pt idx="36">
                  <c:v>17.548076923076923</c:v>
                </c:pt>
                <c:pt idx="37">
                  <c:v>18.028846153846157</c:v>
                </c:pt>
                <c:pt idx="38">
                  <c:v>18.509615384615387</c:v>
                </c:pt>
                <c:pt idx="39">
                  <c:v>18.990384615384617</c:v>
                </c:pt>
                <c:pt idx="40">
                  <c:v>19.471153846153847</c:v>
                </c:pt>
                <c:pt idx="41">
                  <c:v>19.95192307692308</c:v>
                </c:pt>
                <c:pt idx="42">
                  <c:v>20.43269230769231</c:v>
                </c:pt>
                <c:pt idx="43">
                  <c:v>20.91346153846154</c:v>
                </c:pt>
                <c:pt idx="44">
                  <c:v>21.39423076923077</c:v>
                </c:pt>
                <c:pt idx="45">
                  <c:v>21.875000000000004</c:v>
                </c:pt>
                <c:pt idx="46">
                  <c:v>22.355769230769234</c:v>
                </c:pt>
                <c:pt idx="47">
                  <c:v>22.836538461538463</c:v>
                </c:pt>
                <c:pt idx="48">
                  <c:v>23.317307692307693</c:v>
                </c:pt>
                <c:pt idx="49">
                  <c:v>23.798076923076923</c:v>
                </c:pt>
                <c:pt idx="50">
                  <c:v>24.278846153846157</c:v>
                </c:pt>
                <c:pt idx="51">
                  <c:v>24.759615384615387</c:v>
                </c:pt>
                <c:pt idx="52">
                  <c:v>25.240384615384617</c:v>
                </c:pt>
                <c:pt idx="53">
                  <c:v>25.721153846153847</c:v>
                </c:pt>
                <c:pt idx="54">
                  <c:v>26.20192307692308</c:v>
                </c:pt>
                <c:pt idx="55">
                  <c:v>26.68269230769231</c:v>
                </c:pt>
                <c:pt idx="56">
                  <c:v>27.16346153846154</c:v>
                </c:pt>
                <c:pt idx="57">
                  <c:v>27.64423076923077</c:v>
                </c:pt>
                <c:pt idx="58">
                  <c:v>28.125000000000004</c:v>
                </c:pt>
                <c:pt idx="59">
                  <c:v>28.605769230769234</c:v>
                </c:pt>
                <c:pt idx="60">
                  <c:v>29.086538461538463</c:v>
                </c:pt>
                <c:pt idx="61">
                  <c:v>29.567307692307693</c:v>
                </c:pt>
                <c:pt idx="62">
                  <c:v>30.048076923076927</c:v>
                </c:pt>
                <c:pt idx="63">
                  <c:v>30.528846153846157</c:v>
                </c:pt>
                <c:pt idx="64">
                  <c:v>31.009615384615387</c:v>
                </c:pt>
                <c:pt idx="65">
                  <c:v>31.490384615384617</c:v>
                </c:pt>
                <c:pt idx="66">
                  <c:v>31.971153846153847</c:v>
                </c:pt>
                <c:pt idx="67">
                  <c:v>32.451923076923073</c:v>
                </c:pt>
                <c:pt idx="68">
                  <c:v>32.932692307692307</c:v>
                </c:pt>
                <c:pt idx="69">
                  <c:v>33.41346153846154</c:v>
                </c:pt>
                <c:pt idx="70">
                  <c:v>33.894230769230766</c:v>
                </c:pt>
                <c:pt idx="71">
                  <c:v>34.375</c:v>
                </c:pt>
                <c:pt idx="72">
                  <c:v>34.855769230769226</c:v>
                </c:pt>
                <c:pt idx="73">
                  <c:v>35.33653846153846</c:v>
                </c:pt>
                <c:pt idx="74">
                  <c:v>35.817307692307693</c:v>
                </c:pt>
                <c:pt idx="75">
                  <c:v>36.29807692307692</c:v>
                </c:pt>
                <c:pt idx="76">
                  <c:v>36.778846153846153</c:v>
                </c:pt>
                <c:pt idx="77">
                  <c:v>37.259615384615387</c:v>
                </c:pt>
                <c:pt idx="78">
                  <c:v>37.740384615384613</c:v>
                </c:pt>
                <c:pt idx="79">
                  <c:v>38.221153846153847</c:v>
                </c:pt>
                <c:pt idx="80">
                  <c:v>38.701923076923073</c:v>
                </c:pt>
                <c:pt idx="81">
                  <c:v>39.182692307692307</c:v>
                </c:pt>
                <c:pt idx="82">
                  <c:v>39.66346153846154</c:v>
                </c:pt>
                <c:pt idx="83">
                  <c:v>40.144230769230766</c:v>
                </c:pt>
                <c:pt idx="84">
                  <c:v>40.625</c:v>
                </c:pt>
                <c:pt idx="85">
                  <c:v>41.105769230769226</c:v>
                </c:pt>
                <c:pt idx="86">
                  <c:v>41.58653846153846</c:v>
                </c:pt>
                <c:pt idx="87">
                  <c:v>42.067307692307693</c:v>
                </c:pt>
                <c:pt idx="88">
                  <c:v>42.54807692307692</c:v>
                </c:pt>
                <c:pt idx="89">
                  <c:v>43.028846153846153</c:v>
                </c:pt>
                <c:pt idx="90">
                  <c:v>43.509615384615387</c:v>
                </c:pt>
                <c:pt idx="91">
                  <c:v>43.990384615384613</c:v>
                </c:pt>
                <c:pt idx="92">
                  <c:v>44.471153846153847</c:v>
                </c:pt>
                <c:pt idx="93">
                  <c:v>44.951923076923073</c:v>
                </c:pt>
                <c:pt idx="94">
                  <c:v>45.432692307692307</c:v>
                </c:pt>
                <c:pt idx="95">
                  <c:v>45.91346153846154</c:v>
                </c:pt>
                <c:pt idx="96">
                  <c:v>46.394230769230766</c:v>
                </c:pt>
                <c:pt idx="97">
                  <c:v>46.875</c:v>
                </c:pt>
                <c:pt idx="98">
                  <c:v>47.355769230769226</c:v>
                </c:pt>
                <c:pt idx="99">
                  <c:v>47.83653846153846</c:v>
                </c:pt>
                <c:pt idx="100">
                  <c:v>48.317307692307693</c:v>
                </c:pt>
                <c:pt idx="101">
                  <c:v>48.79807692307692</c:v>
                </c:pt>
                <c:pt idx="102">
                  <c:v>49.278846153846153</c:v>
                </c:pt>
                <c:pt idx="103">
                  <c:v>49.759615384615387</c:v>
                </c:pt>
                <c:pt idx="104">
                  <c:v>50.240384615384613</c:v>
                </c:pt>
                <c:pt idx="105">
                  <c:v>50.721153846153847</c:v>
                </c:pt>
                <c:pt idx="106">
                  <c:v>51.201923076923073</c:v>
                </c:pt>
                <c:pt idx="107">
                  <c:v>51.682692307692307</c:v>
                </c:pt>
                <c:pt idx="108">
                  <c:v>52.16346153846154</c:v>
                </c:pt>
                <c:pt idx="109">
                  <c:v>52.644230769230766</c:v>
                </c:pt>
                <c:pt idx="110">
                  <c:v>53.125</c:v>
                </c:pt>
                <c:pt idx="111">
                  <c:v>53.605769230769234</c:v>
                </c:pt>
                <c:pt idx="112">
                  <c:v>54.08653846153846</c:v>
                </c:pt>
                <c:pt idx="113">
                  <c:v>54.567307692307693</c:v>
                </c:pt>
                <c:pt idx="114">
                  <c:v>55.04807692307692</c:v>
                </c:pt>
                <c:pt idx="115">
                  <c:v>55.528846153846153</c:v>
                </c:pt>
                <c:pt idx="116">
                  <c:v>56.009615384615387</c:v>
                </c:pt>
                <c:pt idx="117">
                  <c:v>56.490384615384613</c:v>
                </c:pt>
                <c:pt idx="118">
                  <c:v>56.971153846153847</c:v>
                </c:pt>
                <c:pt idx="119">
                  <c:v>57.451923076923073</c:v>
                </c:pt>
                <c:pt idx="120">
                  <c:v>57.932692307692307</c:v>
                </c:pt>
                <c:pt idx="121">
                  <c:v>58.41346153846154</c:v>
                </c:pt>
                <c:pt idx="122">
                  <c:v>58.894230769230766</c:v>
                </c:pt>
                <c:pt idx="123">
                  <c:v>59.375</c:v>
                </c:pt>
                <c:pt idx="124">
                  <c:v>59.855769230769234</c:v>
                </c:pt>
                <c:pt idx="125">
                  <c:v>60.33653846153846</c:v>
                </c:pt>
                <c:pt idx="126">
                  <c:v>60.817307692307693</c:v>
                </c:pt>
                <c:pt idx="127">
                  <c:v>61.29807692307692</c:v>
                </c:pt>
                <c:pt idx="128">
                  <c:v>61.778846153846153</c:v>
                </c:pt>
                <c:pt idx="129">
                  <c:v>62.259615384615387</c:v>
                </c:pt>
                <c:pt idx="130">
                  <c:v>62.740384615384613</c:v>
                </c:pt>
                <c:pt idx="131">
                  <c:v>63.221153846153847</c:v>
                </c:pt>
                <c:pt idx="132">
                  <c:v>63.701923076923073</c:v>
                </c:pt>
                <c:pt idx="133">
                  <c:v>64.182692307692307</c:v>
                </c:pt>
                <c:pt idx="134">
                  <c:v>64.663461538461533</c:v>
                </c:pt>
                <c:pt idx="135">
                  <c:v>65.144230769230774</c:v>
                </c:pt>
                <c:pt idx="136">
                  <c:v>65.625</c:v>
                </c:pt>
                <c:pt idx="137">
                  <c:v>66.105769230769226</c:v>
                </c:pt>
                <c:pt idx="138">
                  <c:v>66.586538461538467</c:v>
                </c:pt>
                <c:pt idx="139">
                  <c:v>67.067307692307693</c:v>
                </c:pt>
                <c:pt idx="140">
                  <c:v>67.54807692307692</c:v>
                </c:pt>
                <c:pt idx="141">
                  <c:v>68.02884615384616</c:v>
                </c:pt>
                <c:pt idx="142">
                  <c:v>68.509615384615387</c:v>
                </c:pt>
                <c:pt idx="143">
                  <c:v>68.990384615384613</c:v>
                </c:pt>
                <c:pt idx="144">
                  <c:v>69.47115384615384</c:v>
                </c:pt>
                <c:pt idx="145">
                  <c:v>69.95192307692308</c:v>
                </c:pt>
                <c:pt idx="146">
                  <c:v>70.432692307692307</c:v>
                </c:pt>
                <c:pt idx="147">
                  <c:v>70.913461538461533</c:v>
                </c:pt>
                <c:pt idx="148">
                  <c:v>71.394230769230774</c:v>
                </c:pt>
                <c:pt idx="149">
                  <c:v>71.875</c:v>
                </c:pt>
                <c:pt idx="150">
                  <c:v>72.355769230769226</c:v>
                </c:pt>
                <c:pt idx="151">
                  <c:v>72.836538461538467</c:v>
                </c:pt>
                <c:pt idx="152">
                  <c:v>73.317307692307693</c:v>
                </c:pt>
                <c:pt idx="153">
                  <c:v>73.79807692307692</c:v>
                </c:pt>
                <c:pt idx="154">
                  <c:v>74.27884615384616</c:v>
                </c:pt>
                <c:pt idx="155">
                  <c:v>74.759615384615387</c:v>
                </c:pt>
                <c:pt idx="156">
                  <c:v>75.240384615384613</c:v>
                </c:pt>
                <c:pt idx="157">
                  <c:v>75.72115384615384</c:v>
                </c:pt>
                <c:pt idx="158">
                  <c:v>76.20192307692308</c:v>
                </c:pt>
                <c:pt idx="159">
                  <c:v>76.682692307692307</c:v>
                </c:pt>
                <c:pt idx="160">
                  <c:v>77.163461538461533</c:v>
                </c:pt>
                <c:pt idx="161">
                  <c:v>77.644230769230774</c:v>
                </c:pt>
                <c:pt idx="162">
                  <c:v>78.125</c:v>
                </c:pt>
                <c:pt idx="163">
                  <c:v>78.605769230769226</c:v>
                </c:pt>
                <c:pt idx="164">
                  <c:v>79.086538461538467</c:v>
                </c:pt>
                <c:pt idx="165">
                  <c:v>79.567307692307693</c:v>
                </c:pt>
                <c:pt idx="166">
                  <c:v>80.04807692307692</c:v>
                </c:pt>
                <c:pt idx="167">
                  <c:v>80.52884615384616</c:v>
                </c:pt>
                <c:pt idx="168">
                  <c:v>81.009615384615387</c:v>
                </c:pt>
                <c:pt idx="169">
                  <c:v>81.490384615384613</c:v>
                </c:pt>
                <c:pt idx="170">
                  <c:v>81.97115384615384</c:v>
                </c:pt>
                <c:pt idx="171">
                  <c:v>82.45192307692308</c:v>
                </c:pt>
                <c:pt idx="172">
                  <c:v>82.932692307692307</c:v>
                </c:pt>
                <c:pt idx="173">
                  <c:v>83.413461538461533</c:v>
                </c:pt>
                <c:pt idx="174">
                  <c:v>83.894230769230774</c:v>
                </c:pt>
                <c:pt idx="175">
                  <c:v>84.375</c:v>
                </c:pt>
                <c:pt idx="176">
                  <c:v>84.855769230769226</c:v>
                </c:pt>
                <c:pt idx="177">
                  <c:v>85.336538461538467</c:v>
                </c:pt>
                <c:pt idx="178">
                  <c:v>85.817307692307693</c:v>
                </c:pt>
                <c:pt idx="179">
                  <c:v>86.29807692307692</c:v>
                </c:pt>
                <c:pt idx="180">
                  <c:v>86.77884615384616</c:v>
                </c:pt>
                <c:pt idx="181">
                  <c:v>87.259615384615387</c:v>
                </c:pt>
                <c:pt idx="182">
                  <c:v>87.740384615384613</c:v>
                </c:pt>
                <c:pt idx="183">
                  <c:v>88.22115384615384</c:v>
                </c:pt>
                <c:pt idx="184">
                  <c:v>88.70192307692308</c:v>
                </c:pt>
                <c:pt idx="185">
                  <c:v>89.182692307692307</c:v>
                </c:pt>
                <c:pt idx="186">
                  <c:v>89.663461538461533</c:v>
                </c:pt>
                <c:pt idx="187">
                  <c:v>90.144230769230774</c:v>
                </c:pt>
                <c:pt idx="188">
                  <c:v>90.625</c:v>
                </c:pt>
                <c:pt idx="189">
                  <c:v>91.105769230769226</c:v>
                </c:pt>
                <c:pt idx="190">
                  <c:v>91.586538461538467</c:v>
                </c:pt>
                <c:pt idx="191">
                  <c:v>92.067307692307693</c:v>
                </c:pt>
                <c:pt idx="192">
                  <c:v>92.54807692307692</c:v>
                </c:pt>
                <c:pt idx="193">
                  <c:v>93.02884615384616</c:v>
                </c:pt>
                <c:pt idx="194">
                  <c:v>93.509615384615387</c:v>
                </c:pt>
                <c:pt idx="195">
                  <c:v>93.990384615384613</c:v>
                </c:pt>
                <c:pt idx="196">
                  <c:v>94.47115384615384</c:v>
                </c:pt>
                <c:pt idx="197">
                  <c:v>94.95192307692308</c:v>
                </c:pt>
                <c:pt idx="198">
                  <c:v>95.432692307692307</c:v>
                </c:pt>
                <c:pt idx="199">
                  <c:v>95.913461538461533</c:v>
                </c:pt>
                <c:pt idx="200">
                  <c:v>96.394230769230774</c:v>
                </c:pt>
                <c:pt idx="201">
                  <c:v>96.875</c:v>
                </c:pt>
                <c:pt idx="202">
                  <c:v>97.355769230769226</c:v>
                </c:pt>
                <c:pt idx="203">
                  <c:v>97.836538461538467</c:v>
                </c:pt>
                <c:pt idx="204">
                  <c:v>98.317307692307693</c:v>
                </c:pt>
                <c:pt idx="205">
                  <c:v>98.79807692307692</c:v>
                </c:pt>
                <c:pt idx="206">
                  <c:v>99.27884615384616</c:v>
                </c:pt>
                <c:pt idx="207">
                  <c:v>99.759615384615387</c:v>
                </c:pt>
              </c:numCache>
            </c:numRef>
          </c:xVal>
          <c:yVal>
            <c:numRef>
              <c:f>Salaries!$Q$27:$Q$234</c:f>
              <c:numCache>
                <c:formatCode>General</c:formatCode>
                <c:ptCount val="208"/>
                <c:pt idx="0">
                  <c:v>26700</c:v>
                </c:pt>
                <c:pt idx="1">
                  <c:v>26800</c:v>
                </c:pt>
                <c:pt idx="2">
                  <c:v>27000</c:v>
                </c:pt>
                <c:pt idx="3">
                  <c:v>27000</c:v>
                </c:pt>
                <c:pt idx="4">
                  <c:v>28500</c:v>
                </c:pt>
                <c:pt idx="5">
                  <c:v>28500</c:v>
                </c:pt>
                <c:pt idx="6">
                  <c:v>28600</c:v>
                </c:pt>
                <c:pt idx="7">
                  <c:v>28760</c:v>
                </c:pt>
                <c:pt idx="8">
                  <c:v>29000</c:v>
                </c:pt>
                <c:pt idx="9">
                  <c:v>29100</c:v>
                </c:pt>
                <c:pt idx="10">
                  <c:v>29200</c:v>
                </c:pt>
                <c:pt idx="11">
                  <c:v>29500</c:v>
                </c:pt>
                <c:pt idx="12">
                  <c:v>29500</c:v>
                </c:pt>
                <c:pt idx="13">
                  <c:v>29500</c:v>
                </c:pt>
                <c:pt idx="14">
                  <c:v>29500</c:v>
                </c:pt>
                <c:pt idx="15">
                  <c:v>29600</c:v>
                </c:pt>
                <c:pt idx="16">
                  <c:v>29600</c:v>
                </c:pt>
                <c:pt idx="17">
                  <c:v>29600</c:v>
                </c:pt>
                <c:pt idx="18">
                  <c:v>29650</c:v>
                </c:pt>
                <c:pt idx="19">
                  <c:v>29800</c:v>
                </c:pt>
                <c:pt idx="20">
                  <c:v>29900</c:v>
                </c:pt>
                <c:pt idx="21">
                  <c:v>29900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30450</c:v>
                </c:pt>
                <c:pt idx="27">
                  <c:v>30500</c:v>
                </c:pt>
                <c:pt idx="28">
                  <c:v>30500</c:v>
                </c:pt>
                <c:pt idx="29">
                  <c:v>30500</c:v>
                </c:pt>
                <c:pt idx="30">
                  <c:v>30600</c:v>
                </c:pt>
                <c:pt idx="31">
                  <c:v>30750</c:v>
                </c:pt>
                <c:pt idx="32">
                  <c:v>30800</c:v>
                </c:pt>
                <c:pt idx="33">
                  <c:v>31000</c:v>
                </c:pt>
                <c:pt idx="34">
                  <c:v>31000</c:v>
                </c:pt>
                <c:pt idx="35">
                  <c:v>31000</c:v>
                </c:pt>
                <c:pt idx="36">
                  <c:v>31200</c:v>
                </c:pt>
                <c:pt idx="37">
                  <c:v>31200</c:v>
                </c:pt>
                <c:pt idx="38">
                  <c:v>31200</c:v>
                </c:pt>
                <c:pt idx="39">
                  <c:v>31300</c:v>
                </c:pt>
                <c:pt idx="40">
                  <c:v>31500</c:v>
                </c:pt>
                <c:pt idx="41">
                  <c:v>31700</c:v>
                </c:pt>
                <c:pt idx="42">
                  <c:v>31900</c:v>
                </c:pt>
                <c:pt idx="43">
                  <c:v>32000</c:v>
                </c:pt>
                <c:pt idx="44">
                  <c:v>32000</c:v>
                </c:pt>
                <c:pt idx="45">
                  <c:v>32500</c:v>
                </c:pt>
                <c:pt idx="46">
                  <c:v>32500</c:v>
                </c:pt>
                <c:pt idx="47">
                  <c:v>32600</c:v>
                </c:pt>
                <c:pt idx="48">
                  <c:v>32600</c:v>
                </c:pt>
                <c:pt idx="49">
                  <c:v>32740.000000000004</c:v>
                </c:pt>
                <c:pt idx="50">
                  <c:v>33000</c:v>
                </c:pt>
                <c:pt idx="51">
                  <c:v>33000</c:v>
                </c:pt>
                <c:pt idx="52">
                  <c:v>33000</c:v>
                </c:pt>
                <c:pt idx="53">
                  <c:v>33000</c:v>
                </c:pt>
                <c:pt idx="54">
                  <c:v>33000</c:v>
                </c:pt>
                <c:pt idx="55">
                  <c:v>33200</c:v>
                </c:pt>
                <c:pt idx="56">
                  <c:v>33500</c:v>
                </c:pt>
                <c:pt idx="57">
                  <c:v>33500</c:v>
                </c:pt>
                <c:pt idx="58">
                  <c:v>33500</c:v>
                </c:pt>
                <c:pt idx="59">
                  <c:v>33700</c:v>
                </c:pt>
                <c:pt idx="60">
                  <c:v>33800</c:v>
                </c:pt>
                <c:pt idx="61">
                  <c:v>33900</c:v>
                </c:pt>
                <c:pt idx="62">
                  <c:v>34000</c:v>
                </c:pt>
                <c:pt idx="63">
                  <c:v>34000</c:v>
                </c:pt>
                <c:pt idx="64">
                  <c:v>34000</c:v>
                </c:pt>
                <c:pt idx="65">
                  <c:v>34000</c:v>
                </c:pt>
                <c:pt idx="66">
                  <c:v>34000</c:v>
                </c:pt>
                <c:pt idx="67">
                  <c:v>34000</c:v>
                </c:pt>
                <c:pt idx="68">
                  <c:v>34000</c:v>
                </c:pt>
                <c:pt idx="69">
                  <c:v>34000</c:v>
                </c:pt>
                <c:pt idx="70">
                  <c:v>34000</c:v>
                </c:pt>
                <c:pt idx="71">
                  <c:v>34000</c:v>
                </c:pt>
                <c:pt idx="72">
                  <c:v>34100</c:v>
                </c:pt>
                <c:pt idx="73">
                  <c:v>34200</c:v>
                </c:pt>
                <c:pt idx="74">
                  <c:v>34300</c:v>
                </c:pt>
                <c:pt idx="75">
                  <c:v>34500</c:v>
                </c:pt>
                <c:pt idx="76">
                  <c:v>34600</c:v>
                </c:pt>
                <c:pt idx="77">
                  <c:v>34600</c:v>
                </c:pt>
                <c:pt idx="78">
                  <c:v>34700</c:v>
                </c:pt>
                <c:pt idx="79">
                  <c:v>34900</c:v>
                </c:pt>
                <c:pt idx="80">
                  <c:v>34920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35300</c:v>
                </c:pt>
                <c:pt idx="86">
                  <c:v>35300</c:v>
                </c:pt>
                <c:pt idx="87">
                  <c:v>35300</c:v>
                </c:pt>
                <c:pt idx="88">
                  <c:v>35400</c:v>
                </c:pt>
                <c:pt idx="89">
                  <c:v>35500</c:v>
                </c:pt>
                <c:pt idx="90">
                  <c:v>35500</c:v>
                </c:pt>
                <c:pt idx="91">
                  <c:v>35500</c:v>
                </c:pt>
                <c:pt idx="92">
                  <c:v>35600</c:v>
                </c:pt>
                <c:pt idx="93">
                  <c:v>36000</c:v>
                </c:pt>
                <c:pt idx="94">
                  <c:v>36000</c:v>
                </c:pt>
                <c:pt idx="95">
                  <c:v>36000</c:v>
                </c:pt>
                <c:pt idx="96">
                  <c:v>36000</c:v>
                </c:pt>
                <c:pt idx="97">
                  <c:v>36100</c:v>
                </c:pt>
                <c:pt idx="98">
                  <c:v>36200</c:v>
                </c:pt>
                <c:pt idx="99">
                  <c:v>36300</c:v>
                </c:pt>
                <c:pt idx="100">
                  <c:v>36300</c:v>
                </c:pt>
                <c:pt idx="101">
                  <c:v>36400</c:v>
                </c:pt>
                <c:pt idx="102">
                  <c:v>36500</c:v>
                </c:pt>
                <c:pt idx="103">
                  <c:v>37000</c:v>
                </c:pt>
                <c:pt idx="104">
                  <c:v>37000</c:v>
                </c:pt>
                <c:pt idx="105">
                  <c:v>37250</c:v>
                </c:pt>
                <c:pt idx="106">
                  <c:v>37300</c:v>
                </c:pt>
                <c:pt idx="107">
                  <c:v>37300</c:v>
                </c:pt>
                <c:pt idx="108">
                  <c:v>37500</c:v>
                </c:pt>
                <c:pt idx="109">
                  <c:v>37600</c:v>
                </c:pt>
                <c:pt idx="110">
                  <c:v>38000</c:v>
                </c:pt>
                <c:pt idx="111">
                  <c:v>38000</c:v>
                </c:pt>
                <c:pt idx="112">
                  <c:v>38000</c:v>
                </c:pt>
                <c:pt idx="113">
                  <c:v>38000</c:v>
                </c:pt>
                <c:pt idx="114">
                  <c:v>38000</c:v>
                </c:pt>
                <c:pt idx="115">
                  <c:v>38200</c:v>
                </c:pt>
                <c:pt idx="116">
                  <c:v>38800</c:v>
                </c:pt>
                <c:pt idx="117">
                  <c:v>38800</c:v>
                </c:pt>
                <c:pt idx="118">
                  <c:v>39000</c:v>
                </c:pt>
                <c:pt idx="119">
                  <c:v>39000</c:v>
                </c:pt>
                <c:pt idx="120">
                  <c:v>39020</c:v>
                </c:pt>
                <c:pt idx="121">
                  <c:v>39100</c:v>
                </c:pt>
                <c:pt idx="122">
                  <c:v>39500</c:v>
                </c:pt>
                <c:pt idx="123">
                  <c:v>39500</c:v>
                </c:pt>
                <c:pt idx="124">
                  <c:v>39700</c:v>
                </c:pt>
                <c:pt idx="125">
                  <c:v>39800</c:v>
                </c:pt>
                <c:pt idx="126">
                  <c:v>40000</c:v>
                </c:pt>
                <c:pt idx="127">
                  <c:v>40200</c:v>
                </c:pt>
                <c:pt idx="128">
                  <c:v>40260</c:v>
                </c:pt>
                <c:pt idx="129">
                  <c:v>40300</c:v>
                </c:pt>
                <c:pt idx="130">
                  <c:v>40660</c:v>
                </c:pt>
                <c:pt idx="131">
                  <c:v>41000</c:v>
                </c:pt>
                <c:pt idx="132">
                  <c:v>41000</c:v>
                </c:pt>
                <c:pt idx="133">
                  <c:v>41300</c:v>
                </c:pt>
                <c:pt idx="134">
                  <c:v>41400</c:v>
                </c:pt>
                <c:pt idx="135">
                  <c:v>41500</c:v>
                </c:pt>
                <c:pt idx="136">
                  <c:v>41800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42200</c:v>
                </c:pt>
                <c:pt idx="141">
                  <c:v>42400</c:v>
                </c:pt>
                <c:pt idx="142">
                  <c:v>42500</c:v>
                </c:pt>
                <c:pt idx="143">
                  <c:v>42500</c:v>
                </c:pt>
                <c:pt idx="144">
                  <c:v>42500</c:v>
                </c:pt>
                <c:pt idx="145">
                  <c:v>42500</c:v>
                </c:pt>
                <c:pt idx="146">
                  <c:v>42700</c:v>
                </c:pt>
                <c:pt idx="147">
                  <c:v>43000</c:v>
                </c:pt>
                <c:pt idx="148">
                  <c:v>43100</c:v>
                </c:pt>
                <c:pt idx="149">
                  <c:v>43200</c:v>
                </c:pt>
                <c:pt idx="150">
                  <c:v>43500</c:v>
                </c:pt>
                <c:pt idx="151">
                  <c:v>43600</c:v>
                </c:pt>
                <c:pt idx="152">
                  <c:v>43600</c:v>
                </c:pt>
                <c:pt idx="153">
                  <c:v>43800</c:v>
                </c:pt>
                <c:pt idx="154">
                  <c:v>43900</c:v>
                </c:pt>
                <c:pt idx="155">
                  <c:v>44000</c:v>
                </c:pt>
                <c:pt idx="156">
                  <c:v>44000</c:v>
                </c:pt>
                <c:pt idx="157">
                  <c:v>44000</c:v>
                </c:pt>
                <c:pt idx="158">
                  <c:v>44000</c:v>
                </c:pt>
                <c:pt idx="159">
                  <c:v>44000</c:v>
                </c:pt>
                <c:pt idx="160">
                  <c:v>44400</c:v>
                </c:pt>
                <c:pt idx="161">
                  <c:v>44500</c:v>
                </c:pt>
                <c:pt idx="162">
                  <c:v>44500</c:v>
                </c:pt>
                <c:pt idx="163">
                  <c:v>44500</c:v>
                </c:pt>
                <c:pt idx="164">
                  <c:v>44500</c:v>
                </c:pt>
                <c:pt idx="165">
                  <c:v>44800</c:v>
                </c:pt>
                <c:pt idx="166">
                  <c:v>45000</c:v>
                </c:pt>
                <c:pt idx="167">
                  <c:v>45000</c:v>
                </c:pt>
                <c:pt idx="168">
                  <c:v>45000</c:v>
                </c:pt>
                <c:pt idx="169">
                  <c:v>45300</c:v>
                </c:pt>
                <c:pt idx="170">
                  <c:v>45500</c:v>
                </c:pt>
                <c:pt idx="171">
                  <c:v>45500</c:v>
                </c:pt>
                <c:pt idx="172">
                  <c:v>45800</c:v>
                </c:pt>
                <c:pt idx="173">
                  <c:v>46500</c:v>
                </c:pt>
                <c:pt idx="174">
                  <c:v>47000</c:v>
                </c:pt>
                <c:pt idx="175">
                  <c:v>47000</c:v>
                </c:pt>
                <c:pt idx="176">
                  <c:v>47000</c:v>
                </c:pt>
                <c:pt idx="177">
                  <c:v>47000</c:v>
                </c:pt>
                <c:pt idx="178">
                  <c:v>47500</c:v>
                </c:pt>
                <c:pt idx="179">
                  <c:v>47500</c:v>
                </c:pt>
                <c:pt idx="180">
                  <c:v>48000</c:v>
                </c:pt>
                <c:pt idx="181">
                  <c:v>48000</c:v>
                </c:pt>
                <c:pt idx="182">
                  <c:v>48500</c:v>
                </c:pt>
                <c:pt idx="183">
                  <c:v>48500</c:v>
                </c:pt>
                <c:pt idx="184">
                  <c:v>49000</c:v>
                </c:pt>
                <c:pt idx="185">
                  <c:v>50000</c:v>
                </c:pt>
                <c:pt idx="186">
                  <c:v>51200</c:v>
                </c:pt>
                <c:pt idx="187">
                  <c:v>52000</c:v>
                </c:pt>
                <c:pt idx="188">
                  <c:v>52500</c:v>
                </c:pt>
                <c:pt idx="189">
                  <c:v>54300</c:v>
                </c:pt>
                <c:pt idx="190">
                  <c:v>55000</c:v>
                </c:pt>
                <c:pt idx="191">
                  <c:v>57000</c:v>
                </c:pt>
                <c:pt idx="192">
                  <c:v>57000</c:v>
                </c:pt>
                <c:pt idx="193">
                  <c:v>58000</c:v>
                </c:pt>
                <c:pt idx="194">
                  <c:v>58500</c:v>
                </c:pt>
                <c:pt idx="195">
                  <c:v>59000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61500</c:v>
                </c:pt>
                <c:pt idx="201">
                  <c:v>61800</c:v>
                </c:pt>
                <c:pt idx="202">
                  <c:v>65000</c:v>
                </c:pt>
                <c:pt idx="203">
                  <c:v>74000</c:v>
                </c:pt>
                <c:pt idx="204">
                  <c:v>88000</c:v>
                </c:pt>
                <c:pt idx="205">
                  <c:v>94000</c:v>
                </c:pt>
                <c:pt idx="206">
                  <c:v>95000</c:v>
                </c:pt>
                <c:pt idx="207">
                  <c:v>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0-4C3C-B8BD-7FA575FCA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05984"/>
        <c:axId val="587106464"/>
      </c:scatterChart>
      <c:valAx>
        <c:axId val="58710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106464"/>
        <c:crosses val="autoZero"/>
        <c:crossBetween val="midCat"/>
      </c:valAx>
      <c:valAx>
        <c:axId val="58710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10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YrsExper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Sheet4!$L$2:$L$209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Sheet4!$R$29:$R$236</c:f>
              <c:numCache>
                <c:formatCode>General</c:formatCode>
                <c:ptCount val="208"/>
                <c:pt idx="0">
                  <c:v>-6900.6083168547702</c:v>
                </c:pt>
                <c:pt idx="1">
                  <c:v>-2600.7859947314573</c:v>
                </c:pt>
                <c:pt idx="2">
                  <c:v>-6558.7074381225539</c:v>
                </c:pt>
                <c:pt idx="3">
                  <c:v>-5046.3221928886633</c:v>
                </c:pt>
                <c:pt idx="4">
                  <c:v>-9859.1122928518525</c:v>
                </c:pt>
                <c:pt idx="5">
                  <c:v>-467.48390337879391</c:v>
                </c:pt>
                <c:pt idx="6">
                  <c:v>-1907.401163681061</c:v>
                </c:pt>
                <c:pt idx="7">
                  <c:v>-16766.178714377776</c:v>
                </c:pt>
                <c:pt idx="8">
                  <c:v>2818.779256370035</c:v>
                </c:pt>
                <c:pt idx="9">
                  <c:v>-7335.2155972084438</c:v>
                </c:pt>
                <c:pt idx="10">
                  <c:v>-9972.9715612040673</c:v>
                </c:pt>
                <c:pt idx="11">
                  <c:v>-4408.5662288930398</c:v>
                </c:pt>
                <c:pt idx="12">
                  <c:v>-5510.7275251996834</c:v>
                </c:pt>
                <c:pt idx="13">
                  <c:v>-2577.1805694756767</c:v>
                </c:pt>
                <c:pt idx="14">
                  <c:v>-1782.9130916723007</c:v>
                </c:pt>
                <c:pt idx="15">
                  <c:v>94.760132625582628</c:v>
                </c:pt>
                <c:pt idx="16">
                  <c:v>-6849.4797202899717</c:v>
                </c:pt>
                <c:pt idx="17">
                  <c:v>-6108.5662288930398</c:v>
                </c:pt>
                <c:pt idx="18">
                  <c:v>43.153744037117576</c:v>
                </c:pt>
                <c:pt idx="19">
                  <c:v>-2265.9051396781433</c:v>
                </c:pt>
                <c:pt idx="20">
                  <c:v>-2220.6690556679241</c:v>
                </c:pt>
                <c:pt idx="21">
                  <c:v>-7859.1122928518525</c:v>
                </c:pt>
                <c:pt idx="22">
                  <c:v>-4036.0982439614236</c:v>
                </c:pt>
                <c:pt idx="23">
                  <c:v>-12055.372232844551</c:v>
                </c:pt>
                <c:pt idx="24">
                  <c:v>-8192.1043408576879</c:v>
                </c:pt>
                <c:pt idx="25">
                  <c:v>-9379.8603048533114</c:v>
                </c:pt>
                <c:pt idx="26">
                  <c:v>-1048.6523233126281</c:v>
                </c:pt>
                <c:pt idx="27">
                  <c:v>-2891.1445784102179</c:v>
                </c:pt>
                <c:pt idx="28">
                  <c:v>-5654.9673781152524</c:v>
                </c:pt>
                <c:pt idx="29">
                  <c:v>1217.0869083276993</c:v>
                </c:pt>
                <c:pt idx="30">
                  <c:v>-5987.9009565893211</c:v>
                </c:pt>
                <c:pt idx="31">
                  <c:v>-3169.8140338027588</c:v>
                </c:pt>
                <c:pt idx="32">
                  <c:v>-7547.8921128299553</c:v>
                </c:pt>
                <c:pt idx="33">
                  <c:v>-6743.4470839463611</c:v>
                </c:pt>
                <c:pt idx="34">
                  <c:v>-7317.7939467256219</c:v>
                </c:pt>
                <c:pt idx="35">
                  <c:v>-11524.860368251553</c:v>
                </c:pt>
                <c:pt idx="36">
                  <c:v>3653.2641086226649</c:v>
                </c:pt>
                <c:pt idx="37">
                  <c:v>-1340.8345350633899</c:v>
                </c:pt>
                <c:pt idx="38">
                  <c:v>-9152.8060818086014</c:v>
                </c:pt>
                <c:pt idx="39">
                  <c:v>-8400.6083168547702</c:v>
                </c:pt>
                <c:pt idx="40">
                  <c:v>1394.1776000195969</c:v>
                </c:pt>
                <c:pt idx="41">
                  <c:v>1166.7768649808786</c:v>
                </c:pt>
                <c:pt idx="42">
                  <c:v>-1247.9009565893211</c:v>
                </c:pt>
                <c:pt idx="43">
                  <c:v>-6717.2114141196289</c:v>
                </c:pt>
                <c:pt idx="44">
                  <c:v>-284.94310794927878</c:v>
                </c:pt>
                <c:pt idx="45">
                  <c:v>-13570.670141108392</c:v>
                </c:pt>
                <c:pt idx="46">
                  <c:v>-7750.6447855019578</c:v>
                </c:pt>
                <c:pt idx="47">
                  <c:v>-9186.2306094315572</c:v>
                </c:pt>
                <c:pt idx="48">
                  <c:v>-8619.9552430322656</c:v>
                </c:pt>
                <c:pt idx="49">
                  <c:v>1086.3697409701854</c:v>
                </c:pt>
                <c:pt idx="50">
                  <c:v>-2736.6719328080508</c:v>
                </c:pt>
                <c:pt idx="51">
                  <c:v>2445.3150403437612</c:v>
                </c:pt>
                <c:pt idx="52">
                  <c:v>-5730.8930045951565</c:v>
                </c:pt>
                <c:pt idx="53">
                  <c:v>-5498.3699048536218</c:v>
                </c:pt>
                <c:pt idx="54">
                  <c:v>-13316.215183024964</c:v>
                </c:pt>
                <c:pt idx="55">
                  <c:v>-6910.7275251996834</c:v>
                </c:pt>
                <c:pt idx="56">
                  <c:v>-10039.124491333067</c:v>
                </c:pt>
                <c:pt idx="57">
                  <c:v>-1335.102012866766</c:v>
                </c:pt>
                <c:pt idx="58">
                  <c:v>-7069.2315011967657</c:v>
                </c:pt>
                <c:pt idx="59">
                  <c:v>-11439.70702393906</c:v>
                </c:pt>
                <c:pt idx="60">
                  <c:v>6552.2402526401856</c:v>
                </c:pt>
                <c:pt idx="61">
                  <c:v>-8824.1001577688658</c:v>
                </c:pt>
                <c:pt idx="62">
                  <c:v>-3328.1491756825199</c:v>
                </c:pt>
                <c:pt idx="63">
                  <c:v>3380.9097080327338</c:v>
                </c:pt>
                <c:pt idx="64">
                  <c:v>5537.8349203291582</c:v>
                </c:pt>
                <c:pt idx="65">
                  <c:v>-12366.065130036091</c:v>
                </c:pt>
                <c:pt idx="66">
                  <c:v>-6883.0819257896219</c:v>
                </c:pt>
                <c:pt idx="67">
                  <c:v>8594.1776000195969</c:v>
                </c:pt>
                <c:pt idx="68">
                  <c:v>-11842.781811642632</c:v>
                </c:pt>
                <c:pt idx="69">
                  <c:v>-5421.3563288562291</c:v>
                </c:pt>
                <c:pt idx="70">
                  <c:v>-826.57041198186198</c:v>
                </c:pt>
                <c:pt idx="71">
                  <c:v>-5641.0033691807039</c:v>
                </c:pt>
                <c:pt idx="72">
                  <c:v>11509.720372654781</c:v>
                </c:pt>
                <c:pt idx="73">
                  <c:v>-5716.037505148277</c:v>
                </c:pt>
                <c:pt idx="74">
                  <c:v>-11101.36852733745</c:v>
                </c:pt>
                <c:pt idx="75">
                  <c:v>-4823.9954171865465</c:v>
                </c:pt>
                <c:pt idx="76">
                  <c:v>-2213.8762088416333</c:v>
                </c:pt>
                <c:pt idx="77">
                  <c:v>-6985.7616611672565</c:v>
                </c:pt>
                <c:pt idx="78">
                  <c:v>-4072.8579768623822</c:v>
                </c:pt>
                <c:pt idx="79">
                  <c:v>-1646.3221928886633</c:v>
                </c:pt>
                <c:pt idx="80">
                  <c:v>-849.47972028997174</c:v>
                </c:pt>
                <c:pt idx="81">
                  <c:v>2034.0948603218567</c:v>
                </c:pt>
                <c:pt idx="82">
                  <c:v>8177.7521806314253</c:v>
                </c:pt>
                <c:pt idx="83">
                  <c:v>-12460.611671576626</c:v>
                </c:pt>
                <c:pt idx="84">
                  <c:v>244.62776715544896</c:v>
                </c:pt>
                <c:pt idx="85">
                  <c:v>-1459.5900848755264</c:v>
                </c:pt>
                <c:pt idx="86">
                  <c:v>-1866.4876722841364</c:v>
                </c:pt>
                <c:pt idx="87">
                  <c:v>-1900.6083168547702</c:v>
                </c:pt>
                <c:pt idx="88">
                  <c:v>-5861.2735891584962</c:v>
                </c:pt>
                <c:pt idx="89">
                  <c:v>5660.7442286372607</c:v>
                </c:pt>
                <c:pt idx="90">
                  <c:v>-4316.2151830249641</c:v>
                </c:pt>
                <c:pt idx="91">
                  <c:v>-7133.2231350191214</c:v>
                </c:pt>
                <c:pt idx="92">
                  <c:v>-4400.6083168547702</c:v>
                </c:pt>
                <c:pt idx="93">
                  <c:v>-9300.2034621254716</c:v>
                </c:pt>
                <c:pt idx="94">
                  <c:v>-7877.6990085466678</c:v>
                </c:pt>
                <c:pt idx="95">
                  <c:v>1529.1897351025764</c:v>
                </c:pt>
                <c:pt idx="96">
                  <c:v>7331.9335640152131</c:v>
                </c:pt>
                <c:pt idx="97">
                  <c:v>-5384.1828974665987</c:v>
                </c:pt>
                <c:pt idx="98">
                  <c:v>-3590.5620458042249</c:v>
                </c:pt>
                <c:pt idx="99">
                  <c:v>6279.3309443320759</c:v>
                </c:pt>
                <c:pt idx="100">
                  <c:v>-1389.9795131982246</c:v>
                </c:pt>
                <c:pt idx="101">
                  <c:v>-7144.3297306993409</c:v>
                </c:pt>
                <c:pt idx="102">
                  <c:v>11624.567028342295</c:v>
                </c:pt>
                <c:pt idx="103">
                  <c:v>-6395.4671710235052</c:v>
                </c:pt>
                <c:pt idx="104">
                  <c:v>-210.14499259369768</c:v>
                </c:pt>
                <c:pt idx="105">
                  <c:v>-4801.190849460756</c:v>
                </c:pt>
                <c:pt idx="106">
                  <c:v>1327.6109714019185</c:v>
                </c:pt>
                <c:pt idx="107">
                  <c:v>2752.0990434106789</c:v>
                </c:pt>
                <c:pt idx="108">
                  <c:v>9300.078956333542</c:v>
                </c:pt>
                <c:pt idx="109">
                  <c:v>-1988.4007494975813</c:v>
                </c:pt>
                <c:pt idx="110">
                  <c:v>7014.9256120210557</c:v>
                </c:pt>
                <c:pt idx="111">
                  <c:v>3020.6581342176796</c:v>
                </c:pt>
                <c:pt idx="112">
                  <c:v>5934.5085588105358</c:v>
                </c:pt>
                <c:pt idx="113">
                  <c:v>14100.078956333542</c:v>
                </c:pt>
                <c:pt idx="114">
                  <c:v>2426.145792042953</c:v>
                </c:pt>
                <c:pt idx="115">
                  <c:v>1597.2303868385861</c:v>
                </c:pt>
                <c:pt idx="116">
                  <c:v>5048.9415160093777</c:v>
                </c:pt>
                <c:pt idx="117">
                  <c:v>1316.5043757217063</c:v>
                </c:pt>
                <c:pt idx="118">
                  <c:v>6378.7484117260828</c:v>
                </c:pt>
                <c:pt idx="119">
                  <c:v>-4842.686873463681</c:v>
                </c:pt>
                <c:pt idx="120">
                  <c:v>-2554.271261167567</c:v>
                </c:pt>
                <c:pt idx="121">
                  <c:v>-4542.686873463681</c:v>
                </c:pt>
                <c:pt idx="122">
                  <c:v>7094.7601326255826</c:v>
                </c:pt>
                <c:pt idx="123">
                  <c:v>7654.8428723233228</c:v>
                </c:pt>
                <c:pt idx="124">
                  <c:v>1531.35103140922</c:v>
                </c:pt>
                <c:pt idx="125">
                  <c:v>-3250.0622528959648</c:v>
                </c:pt>
                <c:pt idx="126">
                  <c:v>-2447.4872581006493</c:v>
                </c:pt>
                <c:pt idx="127">
                  <c:v>1819.248204634343</c:v>
                </c:pt>
                <c:pt idx="128">
                  <c:v>4071.8508243174801</c:v>
                </c:pt>
                <c:pt idx="129">
                  <c:v>4281.4922406387195</c:v>
                </c:pt>
                <c:pt idx="130">
                  <c:v>12819.248204634343</c:v>
                </c:pt>
                <c:pt idx="131">
                  <c:v>-1701.0861088784441</c:v>
                </c:pt>
                <c:pt idx="132">
                  <c:v>-13146.190912858998</c:v>
                </c:pt>
                <c:pt idx="133">
                  <c:v>-1222.1165393389092</c:v>
                </c:pt>
                <c:pt idx="134">
                  <c:v>-1301.190849460756</c:v>
                </c:pt>
                <c:pt idx="135">
                  <c:v>-8726.607966069525</c:v>
                </c:pt>
                <c:pt idx="136">
                  <c:v>507.86803425449034</c:v>
                </c:pt>
                <c:pt idx="137">
                  <c:v>-7959.4588048458609</c:v>
                </c:pt>
                <c:pt idx="138">
                  <c:v>2445.6239982501065</c:v>
                </c:pt>
                <c:pt idx="139">
                  <c:v>-11753.340074082662</c:v>
                </c:pt>
                <c:pt idx="140">
                  <c:v>-998.62469842481369</c:v>
                </c:pt>
                <c:pt idx="141">
                  <c:v>11337.252387723165</c:v>
                </c:pt>
                <c:pt idx="142">
                  <c:v>9152.0990434106789</c:v>
                </c:pt>
                <c:pt idx="143">
                  <c:v>2353.6778071113367</c:v>
                </c:pt>
                <c:pt idx="144">
                  <c:v>6214.1776000195969</c:v>
                </c:pt>
                <c:pt idx="145">
                  <c:v>3740.3051745421617</c:v>
                </c:pt>
                <c:pt idx="146">
                  <c:v>1180.2224348444288</c:v>
                </c:pt>
                <c:pt idx="147">
                  <c:v>2321.1359262413534</c:v>
                </c:pt>
                <c:pt idx="148">
                  <c:v>2175.8998422311342</c:v>
                </c:pt>
                <c:pt idx="149">
                  <c:v>9694.1776000195969</c:v>
                </c:pt>
                <c:pt idx="150">
                  <c:v>5553.5950674136038</c:v>
                </c:pt>
                <c:pt idx="151">
                  <c:v>3657.313126536319</c:v>
                </c:pt>
                <c:pt idx="152">
                  <c:v>-4949.648554407293</c:v>
                </c:pt>
                <c:pt idx="153">
                  <c:v>655.15183022966812</c:v>
                </c:pt>
                <c:pt idx="154">
                  <c:v>9189.8550074063023</c:v>
                </c:pt>
                <c:pt idx="155">
                  <c:v>3196.6478542325931</c:v>
                </c:pt>
                <c:pt idx="156">
                  <c:v>1883.7848169750359</c:v>
                </c:pt>
                <c:pt idx="157">
                  <c:v>-6582.7818116426351</c:v>
                </c:pt>
                <c:pt idx="158">
                  <c:v>1917.978398840045</c:v>
                </c:pt>
                <c:pt idx="159">
                  <c:v>-12842.141894945344</c:v>
                </c:pt>
                <c:pt idx="160">
                  <c:v>2134.5174025699016</c:v>
                </c:pt>
                <c:pt idx="161">
                  <c:v>13571.964408659165</c:v>
                </c:pt>
                <c:pt idx="162">
                  <c:v>8024.1157757659676</c:v>
                </c:pt>
                <c:pt idx="163">
                  <c:v>-8739.9894423980732</c:v>
                </c:pt>
                <c:pt idx="164">
                  <c:v>5445.6239982501065</c:v>
                </c:pt>
                <c:pt idx="165">
                  <c:v>1159.2967449662756</c:v>
                </c:pt>
                <c:pt idx="166">
                  <c:v>8324.2846098832888</c:v>
                </c:pt>
                <c:pt idx="167">
                  <c:v>6030.7684988032343</c:v>
                </c:pt>
                <c:pt idx="168">
                  <c:v>6840.7100292714604</c:v>
                </c:pt>
                <c:pt idx="169">
                  <c:v>-1476.88045532869</c:v>
                </c:pt>
                <c:pt idx="170">
                  <c:v>2106.1115926771527</c:v>
                </c:pt>
                <c:pt idx="171">
                  <c:v>5784.949882187022</c:v>
                </c:pt>
                <c:pt idx="172">
                  <c:v>10542.871325578104</c:v>
                </c:pt>
                <c:pt idx="173">
                  <c:v>4756.730593930326</c:v>
                </c:pt>
                <c:pt idx="174">
                  <c:v>8791.4337711069602</c:v>
                </c:pt>
                <c:pt idx="175">
                  <c:v>3192.3252616193058</c:v>
                </c:pt>
                <c:pt idx="176">
                  <c:v>5404.1279742471888</c:v>
                </c:pt>
                <c:pt idx="177">
                  <c:v>-1441.2857876397175</c:v>
                </c:pt>
                <c:pt idx="178">
                  <c:v>5316.8133336280662</c:v>
                </c:pt>
                <c:pt idx="179">
                  <c:v>4733.8212856222235</c:v>
                </c:pt>
                <c:pt idx="180">
                  <c:v>9249.9377471040352</c:v>
                </c:pt>
                <c:pt idx="181">
                  <c:v>9023.11954467131</c:v>
                </c:pt>
                <c:pt idx="182">
                  <c:v>5738.1438782355108</c:v>
                </c:pt>
                <c:pt idx="183">
                  <c:v>5194.4865579259495</c:v>
                </c:pt>
                <c:pt idx="184">
                  <c:v>3065.7894776455796</c:v>
                </c:pt>
                <c:pt idx="185">
                  <c:v>21845.032621884748</c:v>
                </c:pt>
                <c:pt idx="186">
                  <c:v>13289.272474800317</c:v>
                </c:pt>
                <c:pt idx="187">
                  <c:v>22269.520693893508</c:v>
                </c:pt>
                <c:pt idx="188">
                  <c:v>-601.36852733745036</c:v>
                </c:pt>
                <c:pt idx="189">
                  <c:v>289.58143270666187</c:v>
                </c:pt>
                <c:pt idx="190">
                  <c:v>21789.272474800317</c:v>
                </c:pt>
                <c:pt idx="191">
                  <c:v>3361.7669991792791</c:v>
                </c:pt>
                <c:pt idx="192">
                  <c:v>-2365.0512032534534</c:v>
                </c:pt>
                <c:pt idx="193">
                  <c:v>4712.3219068974504</c:v>
                </c:pt>
                <c:pt idx="194">
                  <c:v>10552.821699805703</c:v>
                </c:pt>
                <c:pt idx="195">
                  <c:v>11388.998900100669</c:v>
                </c:pt>
                <c:pt idx="196">
                  <c:v>4749.4953382870735</c:v>
                </c:pt>
                <c:pt idx="197">
                  <c:v>12598.640316421915</c:v>
                </c:pt>
                <c:pt idx="198">
                  <c:v>9456.8618739599915</c:v>
                </c:pt>
                <c:pt idx="199">
                  <c:v>-3314.9099940239539</c:v>
                </c:pt>
                <c:pt idx="200">
                  <c:v>701.51542536422494</c:v>
                </c:pt>
                <c:pt idx="201">
                  <c:v>3620.6846736650259</c:v>
                </c:pt>
                <c:pt idx="202">
                  <c:v>-169.24251583708974</c:v>
                </c:pt>
                <c:pt idx="203">
                  <c:v>25737.823905688856</c:v>
                </c:pt>
                <c:pt idx="204">
                  <c:v>25754.24932507702</c:v>
                </c:pt>
                <c:pt idx="205">
                  <c:v>20783.642522305076</c:v>
                </c:pt>
                <c:pt idx="206">
                  <c:v>23714.914597380746</c:v>
                </c:pt>
                <c:pt idx="207">
                  <c:v>-30243.898336522674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4-4B48-A3BC-2360F35F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52768"/>
        <c:axId val="794374368"/>
      </c:scatterChart>
      <c:valAx>
        <c:axId val="7943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YrsExper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74368"/>
        <c:crosses val="autoZero"/>
        <c:crossBetween val="midCat"/>
      </c:valAx>
      <c:valAx>
        <c:axId val="79437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52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Age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Sheet4!$M$2:$M$209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Sheet4!$R$29:$R$236</c:f>
              <c:numCache>
                <c:formatCode>General</c:formatCode>
                <c:ptCount val="208"/>
                <c:pt idx="0">
                  <c:v>-6900.6083168547702</c:v>
                </c:pt>
                <c:pt idx="1">
                  <c:v>-2600.7859947314573</c:v>
                </c:pt>
                <c:pt idx="2">
                  <c:v>-6558.7074381225539</c:v>
                </c:pt>
                <c:pt idx="3">
                  <c:v>-5046.3221928886633</c:v>
                </c:pt>
                <c:pt idx="4">
                  <c:v>-9859.1122928518525</c:v>
                </c:pt>
                <c:pt idx="5">
                  <c:v>-467.48390337879391</c:v>
                </c:pt>
                <c:pt idx="6">
                  <c:v>-1907.401163681061</c:v>
                </c:pt>
                <c:pt idx="7">
                  <c:v>-16766.178714377776</c:v>
                </c:pt>
                <c:pt idx="8">
                  <c:v>2818.779256370035</c:v>
                </c:pt>
                <c:pt idx="9">
                  <c:v>-7335.2155972084438</c:v>
                </c:pt>
                <c:pt idx="10">
                  <c:v>-9972.9715612040673</c:v>
                </c:pt>
                <c:pt idx="11">
                  <c:v>-4408.5662288930398</c:v>
                </c:pt>
                <c:pt idx="12">
                  <c:v>-5510.7275251996834</c:v>
                </c:pt>
                <c:pt idx="13">
                  <c:v>-2577.1805694756767</c:v>
                </c:pt>
                <c:pt idx="14">
                  <c:v>-1782.9130916723007</c:v>
                </c:pt>
                <c:pt idx="15">
                  <c:v>94.760132625582628</c:v>
                </c:pt>
                <c:pt idx="16">
                  <c:v>-6849.4797202899717</c:v>
                </c:pt>
                <c:pt idx="17">
                  <c:v>-6108.5662288930398</c:v>
                </c:pt>
                <c:pt idx="18">
                  <c:v>43.153744037117576</c:v>
                </c:pt>
                <c:pt idx="19">
                  <c:v>-2265.9051396781433</c:v>
                </c:pt>
                <c:pt idx="20">
                  <c:v>-2220.6690556679241</c:v>
                </c:pt>
                <c:pt idx="21">
                  <c:v>-7859.1122928518525</c:v>
                </c:pt>
                <c:pt idx="22">
                  <c:v>-4036.0982439614236</c:v>
                </c:pt>
                <c:pt idx="23">
                  <c:v>-12055.372232844551</c:v>
                </c:pt>
                <c:pt idx="24">
                  <c:v>-8192.1043408576879</c:v>
                </c:pt>
                <c:pt idx="25">
                  <c:v>-9379.8603048533114</c:v>
                </c:pt>
                <c:pt idx="26">
                  <c:v>-1048.6523233126281</c:v>
                </c:pt>
                <c:pt idx="27">
                  <c:v>-2891.1445784102179</c:v>
                </c:pt>
                <c:pt idx="28">
                  <c:v>-5654.9673781152524</c:v>
                </c:pt>
                <c:pt idx="29">
                  <c:v>1217.0869083276993</c:v>
                </c:pt>
                <c:pt idx="30">
                  <c:v>-5987.9009565893211</c:v>
                </c:pt>
                <c:pt idx="31">
                  <c:v>-3169.8140338027588</c:v>
                </c:pt>
                <c:pt idx="32">
                  <c:v>-7547.8921128299553</c:v>
                </c:pt>
                <c:pt idx="33">
                  <c:v>-6743.4470839463611</c:v>
                </c:pt>
                <c:pt idx="34">
                  <c:v>-7317.7939467256219</c:v>
                </c:pt>
                <c:pt idx="35">
                  <c:v>-11524.860368251553</c:v>
                </c:pt>
                <c:pt idx="36">
                  <c:v>3653.2641086226649</c:v>
                </c:pt>
                <c:pt idx="37">
                  <c:v>-1340.8345350633899</c:v>
                </c:pt>
                <c:pt idx="38">
                  <c:v>-9152.8060818086014</c:v>
                </c:pt>
                <c:pt idx="39">
                  <c:v>-8400.6083168547702</c:v>
                </c:pt>
                <c:pt idx="40">
                  <c:v>1394.1776000195969</c:v>
                </c:pt>
                <c:pt idx="41">
                  <c:v>1166.7768649808786</c:v>
                </c:pt>
                <c:pt idx="42">
                  <c:v>-1247.9009565893211</c:v>
                </c:pt>
                <c:pt idx="43">
                  <c:v>-6717.2114141196289</c:v>
                </c:pt>
                <c:pt idx="44">
                  <c:v>-284.94310794927878</c:v>
                </c:pt>
                <c:pt idx="45">
                  <c:v>-13570.670141108392</c:v>
                </c:pt>
                <c:pt idx="46">
                  <c:v>-7750.6447855019578</c:v>
                </c:pt>
                <c:pt idx="47">
                  <c:v>-9186.2306094315572</c:v>
                </c:pt>
                <c:pt idx="48">
                  <c:v>-8619.9552430322656</c:v>
                </c:pt>
                <c:pt idx="49">
                  <c:v>1086.3697409701854</c:v>
                </c:pt>
                <c:pt idx="50">
                  <c:v>-2736.6719328080508</c:v>
                </c:pt>
                <c:pt idx="51">
                  <c:v>2445.3150403437612</c:v>
                </c:pt>
                <c:pt idx="52">
                  <c:v>-5730.8930045951565</c:v>
                </c:pt>
                <c:pt idx="53">
                  <c:v>-5498.3699048536218</c:v>
                </c:pt>
                <c:pt idx="54">
                  <c:v>-13316.215183024964</c:v>
                </c:pt>
                <c:pt idx="55">
                  <c:v>-6910.7275251996834</c:v>
                </c:pt>
                <c:pt idx="56">
                  <c:v>-10039.124491333067</c:v>
                </c:pt>
                <c:pt idx="57">
                  <c:v>-1335.102012866766</c:v>
                </c:pt>
                <c:pt idx="58">
                  <c:v>-7069.2315011967657</c:v>
                </c:pt>
                <c:pt idx="59">
                  <c:v>-11439.70702393906</c:v>
                </c:pt>
                <c:pt idx="60">
                  <c:v>6552.2402526401856</c:v>
                </c:pt>
                <c:pt idx="61">
                  <c:v>-8824.1001577688658</c:v>
                </c:pt>
                <c:pt idx="62">
                  <c:v>-3328.1491756825199</c:v>
                </c:pt>
                <c:pt idx="63">
                  <c:v>3380.9097080327338</c:v>
                </c:pt>
                <c:pt idx="64">
                  <c:v>5537.8349203291582</c:v>
                </c:pt>
                <c:pt idx="65">
                  <c:v>-12366.065130036091</c:v>
                </c:pt>
                <c:pt idx="66">
                  <c:v>-6883.0819257896219</c:v>
                </c:pt>
                <c:pt idx="67">
                  <c:v>8594.1776000195969</c:v>
                </c:pt>
                <c:pt idx="68">
                  <c:v>-11842.781811642632</c:v>
                </c:pt>
                <c:pt idx="69">
                  <c:v>-5421.3563288562291</c:v>
                </c:pt>
                <c:pt idx="70">
                  <c:v>-826.57041198186198</c:v>
                </c:pt>
                <c:pt idx="71">
                  <c:v>-5641.0033691807039</c:v>
                </c:pt>
                <c:pt idx="72">
                  <c:v>11509.720372654781</c:v>
                </c:pt>
                <c:pt idx="73">
                  <c:v>-5716.037505148277</c:v>
                </c:pt>
                <c:pt idx="74">
                  <c:v>-11101.36852733745</c:v>
                </c:pt>
                <c:pt idx="75">
                  <c:v>-4823.9954171865465</c:v>
                </c:pt>
                <c:pt idx="76">
                  <c:v>-2213.8762088416333</c:v>
                </c:pt>
                <c:pt idx="77">
                  <c:v>-6985.7616611672565</c:v>
                </c:pt>
                <c:pt idx="78">
                  <c:v>-4072.8579768623822</c:v>
                </c:pt>
                <c:pt idx="79">
                  <c:v>-1646.3221928886633</c:v>
                </c:pt>
                <c:pt idx="80">
                  <c:v>-849.47972028997174</c:v>
                </c:pt>
                <c:pt idx="81">
                  <c:v>2034.0948603218567</c:v>
                </c:pt>
                <c:pt idx="82">
                  <c:v>8177.7521806314253</c:v>
                </c:pt>
                <c:pt idx="83">
                  <c:v>-12460.611671576626</c:v>
                </c:pt>
                <c:pt idx="84">
                  <c:v>244.62776715544896</c:v>
                </c:pt>
                <c:pt idx="85">
                  <c:v>-1459.5900848755264</c:v>
                </c:pt>
                <c:pt idx="86">
                  <c:v>-1866.4876722841364</c:v>
                </c:pt>
                <c:pt idx="87">
                  <c:v>-1900.6083168547702</c:v>
                </c:pt>
                <c:pt idx="88">
                  <c:v>-5861.2735891584962</c:v>
                </c:pt>
                <c:pt idx="89">
                  <c:v>5660.7442286372607</c:v>
                </c:pt>
                <c:pt idx="90">
                  <c:v>-4316.2151830249641</c:v>
                </c:pt>
                <c:pt idx="91">
                  <c:v>-7133.2231350191214</c:v>
                </c:pt>
                <c:pt idx="92">
                  <c:v>-4400.6083168547702</c:v>
                </c:pt>
                <c:pt idx="93">
                  <c:v>-9300.2034621254716</c:v>
                </c:pt>
                <c:pt idx="94">
                  <c:v>-7877.6990085466678</c:v>
                </c:pt>
                <c:pt idx="95">
                  <c:v>1529.1897351025764</c:v>
                </c:pt>
                <c:pt idx="96">
                  <c:v>7331.9335640152131</c:v>
                </c:pt>
                <c:pt idx="97">
                  <c:v>-5384.1828974665987</c:v>
                </c:pt>
                <c:pt idx="98">
                  <c:v>-3590.5620458042249</c:v>
                </c:pt>
                <c:pt idx="99">
                  <c:v>6279.3309443320759</c:v>
                </c:pt>
                <c:pt idx="100">
                  <c:v>-1389.9795131982246</c:v>
                </c:pt>
                <c:pt idx="101">
                  <c:v>-7144.3297306993409</c:v>
                </c:pt>
                <c:pt idx="102">
                  <c:v>11624.567028342295</c:v>
                </c:pt>
                <c:pt idx="103">
                  <c:v>-6395.4671710235052</c:v>
                </c:pt>
                <c:pt idx="104">
                  <c:v>-210.14499259369768</c:v>
                </c:pt>
                <c:pt idx="105">
                  <c:v>-4801.190849460756</c:v>
                </c:pt>
                <c:pt idx="106">
                  <c:v>1327.6109714019185</c:v>
                </c:pt>
                <c:pt idx="107">
                  <c:v>2752.0990434106789</c:v>
                </c:pt>
                <c:pt idx="108">
                  <c:v>9300.078956333542</c:v>
                </c:pt>
                <c:pt idx="109">
                  <c:v>-1988.4007494975813</c:v>
                </c:pt>
                <c:pt idx="110">
                  <c:v>7014.9256120210557</c:v>
                </c:pt>
                <c:pt idx="111">
                  <c:v>3020.6581342176796</c:v>
                </c:pt>
                <c:pt idx="112">
                  <c:v>5934.5085588105358</c:v>
                </c:pt>
                <c:pt idx="113">
                  <c:v>14100.078956333542</c:v>
                </c:pt>
                <c:pt idx="114">
                  <c:v>2426.145792042953</c:v>
                </c:pt>
                <c:pt idx="115">
                  <c:v>1597.2303868385861</c:v>
                </c:pt>
                <c:pt idx="116">
                  <c:v>5048.9415160093777</c:v>
                </c:pt>
                <c:pt idx="117">
                  <c:v>1316.5043757217063</c:v>
                </c:pt>
                <c:pt idx="118">
                  <c:v>6378.7484117260828</c:v>
                </c:pt>
                <c:pt idx="119">
                  <c:v>-4842.686873463681</c:v>
                </c:pt>
                <c:pt idx="120">
                  <c:v>-2554.271261167567</c:v>
                </c:pt>
                <c:pt idx="121">
                  <c:v>-4542.686873463681</c:v>
                </c:pt>
                <c:pt idx="122">
                  <c:v>7094.7601326255826</c:v>
                </c:pt>
                <c:pt idx="123">
                  <c:v>7654.8428723233228</c:v>
                </c:pt>
                <c:pt idx="124">
                  <c:v>1531.35103140922</c:v>
                </c:pt>
                <c:pt idx="125">
                  <c:v>-3250.0622528959648</c:v>
                </c:pt>
                <c:pt idx="126">
                  <c:v>-2447.4872581006493</c:v>
                </c:pt>
                <c:pt idx="127">
                  <c:v>1819.248204634343</c:v>
                </c:pt>
                <c:pt idx="128">
                  <c:v>4071.8508243174801</c:v>
                </c:pt>
                <c:pt idx="129">
                  <c:v>4281.4922406387195</c:v>
                </c:pt>
                <c:pt idx="130">
                  <c:v>12819.248204634343</c:v>
                </c:pt>
                <c:pt idx="131">
                  <c:v>-1701.0861088784441</c:v>
                </c:pt>
                <c:pt idx="132">
                  <c:v>-13146.190912858998</c:v>
                </c:pt>
                <c:pt idx="133">
                  <c:v>-1222.1165393389092</c:v>
                </c:pt>
                <c:pt idx="134">
                  <c:v>-1301.190849460756</c:v>
                </c:pt>
                <c:pt idx="135">
                  <c:v>-8726.607966069525</c:v>
                </c:pt>
                <c:pt idx="136">
                  <c:v>507.86803425449034</c:v>
                </c:pt>
                <c:pt idx="137">
                  <c:v>-7959.4588048458609</c:v>
                </c:pt>
                <c:pt idx="138">
                  <c:v>2445.6239982501065</c:v>
                </c:pt>
                <c:pt idx="139">
                  <c:v>-11753.340074082662</c:v>
                </c:pt>
                <c:pt idx="140">
                  <c:v>-998.62469842481369</c:v>
                </c:pt>
                <c:pt idx="141">
                  <c:v>11337.252387723165</c:v>
                </c:pt>
                <c:pt idx="142">
                  <c:v>9152.0990434106789</c:v>
                </c:pt>
                <c:pt idx="143">
                  <c:v>2353.6778071113367</c:v>
                </c:pt>
                <c:pt idx="144">
                  <c:v>6214.1776000195969</c:v>
                </c:pt>
                <c:pt idx="145">
                  <c:v>3740.3051745421617</c:v>
                </c:pt>
                <c:pt idx="146">
                  <c:v>1180.2224348444288</c:v>
                </c:pt>
                <c:pt idx="147">
                  <c:v>2321.1359262413534</c:v>
                </c:pt>
                <c:pt idx="148">
                  <c:v>2175.8998422311342</c:v>
                </c:pt>
                <c:pt idx="149">
                  <c:v>9694.1776000195969</c:v>
                </c:pt>
                <c:pt idx="150">
                  <c:v>5553.5950674136038</c:v>
                </c:pt>
                <c:pt idx="151">
                  <c:v>3657.313126536319</c:v>
                </c:pt>
                <c:pt idx="152">
                  <c:v>-4949.648554407293</c:v>
                </c:pt>
                <c:pt idx="153">
                  <c:v>655.15183022966812</c:v>
                </c:pt>
                <c:pt idx="154">
                  <c:v>9189.8550074063023</c:v>
                </c:pt>
                <c:pt idx="155">
                  <c:v>3196.6478542325931</c:v>
                </c:pt>
                <c:pt idx="156">
                  <c:v>1883.7848169750359</c:v>
                </c:pt>
                <c:pt idx="157">
                  <c:v>-6582.7818116426351</c:v>
                </c:pt>
                <c:pt idx="158">
                  <c:v>1917.978398840045</c:v>
                </c:pt>
                <c:pt idx="159">
                  <c:v>-12842.141894945344</c:v>
                </c:pt>
                <c:pt idx="160">
                  <c:v>2134.5174025699016</c:v>
                </c:pt>
                <c:pt idx="161">
                  <c:v>13571.964408659165</c:v>
                </c:pt>
                <c:pt idx="162">
                  <c:v>8024.1157757659676</c:v>
                </c:pt>
                <c:pt idx="163">
                  <c:v>-8739.9894423980732</c:v>
                </c:pt>
                <c:pt idx="164">
                  <c:v>5445.6239982501065</c:v>
                </c:pt>
                <c:pt idx="165">
                  <c:v>1159.2967449662756</c:v>
                </c:pt>
                <c:pt idx="166">
                  <c:v>8324.2846098832888</c:v>
                </c:pt>
                <c:pt idx="167">
                  <c:v>6030.7684988032343</c:v>
                </c:pt>
                <c:pt idx="168">
                  <c:v>6840.7100292714604</c:v>
                </c:pt>
                <c:pt idx="169">
                  <c:v>-1476.88045532869</c:v>
                </c:pt>
                <c:pt idx="170">
                  <c:v>2106.1115926771527</c:v>
                </c:pt>
                <c:pt idx="171">
                  <c:v>5784.949882187022</c:v>
                </c:pt>
                <c:pt idx="172">
                  <c:v>10542.871325578104</c:v>
                </c:pt>
                <c:pt idx="173">
                  <c:v>4756.730593930326</c:v>
                </c:pt>
                <c:pt idx="174">
                  <c:v>8791.4337711069602</c:v>
                </c:pt>
                <c:pt idx="175">
                  <c:v>3192.3252616193058</c:v>
                </c:pt>
                <c:pt idx="176">
                  <c:v>5404.1279742471888</c:v>
                </c:pt>
                <c:pt idx="177">
                  <c:v>-1441.2857876397175</c:v>
                </c:pt>
                <c:pt idx="178">
                  <c:v>5316.8133336280662</c:v>
                </c:pt>
                <c:pt idx="179">
                  <c:v>4733.8212856222235</c:v>
                </c:pt>
                <c:pt idx="180">
                  <c:v>9249.9377471040352</c:v>
                </c:pt>
                <c:pt idx="181">
                  <c:v>9023.11954467131</c:v>
                </c:pt>
                <c:pt idx="182">
                  <c:v>5738.1438782355108</c:v>
                </c:pt>
                <c:pt idx="183">
                  <c:v>5194.4865579259495</c:v>
                </c:pt>
                <c:pt idx="184">
                  <c:v>3065.7894776455796</c:v>
                </c:pt>
                <c:pt idx="185">
                  <c:v>21845.032621884748</c:v>
                </c:pt>
                <c:pt idx="186">
                  <c:v>13289.272474800317</c:v>
                </c:pt>
                <c:pt idx="187">
                  <c:v>22269.520693893508</c:v>
                </c:pt>
                <c:pt idx="188">
                  <c:v>-601.36852733745036</c:v>
                </c:pt>
                <c:pt idx="189">
                  <c:v>289.58143270666187</c:v>
                </c:pt>
                <c:pt idx="190">
                  <c:v>21789.272474800317</c:v>
                </c:pt>
                <c:pt idx="191">
                  <c:v>3361.7669991792791</c:v>
                </c:pt>
                <c:pt idx="192">
                  <c:v>-2365.0512032534534</c:v>
                </c:pt>
                <c:pt idx="193">
                  <c:v>4712.3219068974504</c:v>
                </c:pt>
                <c:pt idx="194">
                  <c:v>10552.821699805703</c:v>
                </c:pt>
                <c:pt idx="195">
                  <c:v>11388.998900100669</c:v>
                </c:pt>
                <c:pt idx="196">
                  <c:v>4749.4953382870735</c:v>
                </c:pt>
                <c:pt idx="197">
                  <c:v>12598.640316421915</c:v>
                </c:pt>
                <c:pt idx="198">
                  <c:v>9456.8618739599915</c:v>
                </c:pt>
                <c:pt idx="199">
                  <c:v>-3314.9099940239539</c:v>
                </c:pt>
                <c:pt idx="200">
                  <c:v>701.51542536422494</c:v>
                </c:pt>
                <c:pt idx="201">
                  <c:v>3620.6846736650259</c:v>
                </c:pt>
                <c:pt idx="202">
                  <c:v>-169.24251583708974</c:v>
                </c:pt>
                <c:pt idx="203">
                  <c:v>25737.823905688856</c:v>
                </c:pt>
                <c:pt idx="204">
                  <c:v>25754.24932507702</c:v>
                </c:pt>
                <c:pt idx="205">
                  <c:v>20783.642522305076</c:v>
                </c:pt>
                <c:pt idx="206">
                  <c:v>23714.914597380746</c:v>
                </c:pt>
                <c:pt idx="207">
                  <c:v>-30243.898336522674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3-40F6-ADF2-3CF4E0E4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0752"/>
        <c:axId val="794348448"/>
      </c:scatterChart>
      <c:valAx>
        <c:axId val="1553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48448"/>
        <c:crosses val="autoZero"/>
        <c:crossBetween val="midCat"/>
      </c:valAx>
      <c:valAx>
        <c:axId val="7943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1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Female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Sheet4!$N$2:$N$209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</c:numCache>
            </c:numRef>
          </c:xVal>
          <c:yVal>
            <c:numRef>
              <c:f>Sheet4!$R$29:$R$236</c:f>
              <c:numCache>
                <c:formatCode>General</c:formatCode>
                <c:ptCount val="208"/>
                <c:pt idx="0">
                  <c:v>-6900.6083168547702</c:v>
                </c:pt>
                <c:pt idx="1">
                  <c:v>-2600.7859947314573</c:v>
                </c:pt>
                <c:pt idx="2">
                  <c:v>-6558.7074381225539</c:v>
                </c:pt>
                <c:pt idx="3">
                  <c:v>-5046.3221928886633</c:v>
                </c:pt>
                <c:pt idx="4">
                  <c:v>-9859.1122928518525</c:v>
                </c:pt>
                <c:pt idx="5">
                  <c:v>-467.48390337879391</c:v>
                </c:pt>
                <c:pt idx="6">
                  <c:v>-1907.401163681061</c:v>
                </c:pt>
                <c:pt idx="7">
                  <c:v>-16766.178714377776</c:v>
                </c:pt>
                <c:pt idx="8">
                  <c:v>2818.779256370035</c:v>
                </c:pt>
                <c:pt idx="9">
                  <c:v>-7335.2155972084438</c:v>
                </c:pt>
                <c:pt idx="10">
                  <c:v>-9972.9715612040673</c:v>
                </c:pt>
                <c:pt idx="11">
                  <c:v>-4408.5662288930398</c:v>
                </c:pt>
                <c:pt idx="12">
                  <c:v>-5510.7275251996834</c:v>
                </c:pt>
                <c:pt idx="13">
                  <c:v>-2577.1805694756767</c:v>
                </c:pt>
                <c:pt idx="14">
                  <c:v>-1782.9130916723007</c:v>
                </c:pt>
                <c:pt idx="15">
                  <c:v>94.760132625582628</c:v>
                </c:pt>
                <c:pt idx="16">
                  <c:v>-6849.4797202899717</c:v>
                </c:pt>
                <c:pt idx="17">
                  <c:v>-6108.5662288930398</c:v>
                </c:pt>
                <c:pt idx="18">
                  <c:v>43.153744037117576</c:v>
                </c:pt>
                <c:pt idx="19">
                  <c:v>-2265.9051396781433</c:v>
                </c:pt>
                <c:pt idx="20">
                  <c:v>-2220.6690556679241</c:v>
                </c:pt>
                <c:pt idx="21">
                  <c:v>-7859.1122928518525</c:v>
                </c:pt>
                <c:pt idx="22">
                  <c:v>-4036.0982439614236</c:v>
                </c:pt>
                <c:pt idx="23">
                  <c:v>-12055.372232844551</c:v>
                </c:pt>
                <c:pt idx="24">
                  <c:v>-8192.1043408576879</c:v>
                </c:pt>
                <c:pt idx="25">
                  <c:v>-9379.8603048533114</c:v>
                </c:pt>
                <c:pt idx="26">
                  <c:v>-1048.6523233126281</c:v>
                </c:pt>
                <c:pt idx="27">
                  <c:v>-2891.1445784102179</c:v>
                </c:pt>
                <c:pt idx="28">
                  <c:v>-5654.9673781152524</c:v>
                </c:pt>
                <c:pt idx="29">
                  <c:v>1217.0869083276993</c:v>
                </c:pt>
                <c:pt idx="30">
                  <c:v>-5987.9009565893211</c:v>
                </c:pt>
                <c:pt idx="31">
                  <c:v>-3169.8140338027588</c:v>
                </c:pt>
                <c:pt idx="32">
                  <c:v>-7547.8921128299553</c:v>
                </c:pt>
                <c:pt idx="33">
                  <c:v>-6743.4470839463611</c:v>
                </c:pt>
                <c:pt idx="34">
                  <c:v>-7317.7939467256219</c:v>
                </c:pt>
                <c:pt idx="35">
                  <c:v>-11524.860368251553</c:v>
                </c:pt>
                <c:pt idx="36">
                  <c:v>3653.2641086226649</c:v>
                </c:pt>
                <c:pt idx="37">
                  <c:v>-1340.8345350633899</c:v>
                </c:pt>
                <c:pt idx="38">
                  <c:v>-9152.8060818086014</c:v>
                </c:pt>
                <c:pt idx="39">
                  <c:v>-8400.6083168547702</c:v>
                </c:pt>
                <c:pt idx="40">
                  <c:v>1394.1776000195969</c:v>
                </c:pt>
                <c:pt idx="41">
                  <c:v>1166.7768649808786</c:v>
                </c:pt>
                <c:pt idx="42">
                  <c:v>-1247.9009565893211</c:v>
                </c:pt>
                <c:pt idx="43">
                  <c:v>-6717.2114141196289</c:v>
                </c:pt>
                <c:pt idx="44">
                  <c:v>-284.94310794927878</c:v>
                </c:pt>
                <c:pt idx="45">
                  <c:v>-13570.670141108392</c:v>
                </c:pt>
                <c:pt idx="46">
                  <c:v>-7750.6447855019578</c:v>
                </c:pt>
                <c:pt idx="47">
                  <c:v>-9186.2306094315572</c:v>
                </c:pt>
                <c:pt idx="48">
                  <c:v>-8619.9552430322656</c:v>
                </c:pt>
                <c:pt idx="49">
                  <c:v>1086.3697409701854</c:v>
                </c:pt>
                <c:pt idx="50">
                  <c:v>-2736.6719328080508</c:v>
                </c:pt>
                <c:pt idx="51">
                  <c:v>2445.3150403437612</c:v>
                </c:pt>
                <c:pt idx="52">
                  <c:v>-5730.8930045951565</c:v>
                </c:pt>
                <c:pt idx="53">
                  <c:v>-5498.3699048536218</c:v>
                </c:pt>
                <c:pt idx="54">
                  <c:v>-13316.215183024964</c:v>
                </c:pt>
                <c:pt idx="55">
                  <c:v>-6910.7275251996834</c:v>
                </c:pt>
                <c:pt idx="56">
                  <c:v>-10039.124491333067</c:v>
                </c:pt>
                <c:pt idx="57">
                  <c:v>-1335.102012866766</c:v>
                </c:pt>
                <c:pt idx="58">
                  <c:v>-7069.2315011967657</c:v>
                </c:pt>
                <c:pt idx="59">
                  <c:v>-11439.70702393906</c:v>
                </c:pt>
                <c:pt idx="60">
                  <c:v>6552.2402526401856</c:v>
                </c:pt>
                <c:pt idx="61">
                  <c:v>-8824.1001577688658</c:v>
                </c:pt>
                <c:pt idx="62">
                  <c:v>-3328.1491756825199</c:v>
                </c:pt>
                <c:pt idx="63">
                  <c:v>3380.9097080327338</c:v>
                </c:pt>
                <c:pt idx="64">
                  <c:v>5537.8349203291582</c:v>
                </c:pt>
                <c:pt idx="65">
                  <c:v>-12366.065130036091</c:v>
                </c:pt>
                <c:pt idx="66">
                  <c:v>-6883.0819257896219</c:v>
                </c:pt>
                <c:pt idx="67">
                  <c:v>8594.1776000195969</c:v>
                </c:pt>
                <c:pt idx="68">
                  <c:v>-11842.781811642632</c:v>
                </c:pt>
                <c:pt idx="69">
                  <c:v>-5421.3563288562291</c:v>
                </c:pt>
                <c:pt idx="70">
                  <c:v>-826.57041198186198</c:v>
                </c:pt>
                <c:pt idx="71">
                  <c:v>-5641.0033691807039</c:v>
                </c:pt>
                <c:pt idx="72">
                  <c:v>11509.720372654781</c:v>
                </c:pt>
                <c:pt idx="73">
                  <c:v>-5716.037505148277</c:v>
                </c:pt>
                <c:pt idx="74">
                  <c:v>-11101.36852733745</c:v>
                </c:pt>
                <c:pt idx="75">
                  <c:v>-4823.9954171865465</c:v>
                </c:pt>
                <c:pt idx="76">
                  <c:v>-2213.8762088416333</c:v>
                </c:pt>
                <c:pt idx="77">
                  <c:v>-6985.7616611672565</c:v>
                </c:pt>
                <c:pt idx="78">
                  <c:v>-4072.8579768623822</c:v>
                </c:pt>
                <c:pt idx="79">
                  <c:v>-1646.3221928886633</c:v>
                </c:pt>
                <c:pt idx="80">
                  <c:v>-849.47972028997174</c:v>
                </c:pt>
                <c:pt idx="81">
                  <c:v>2034.0948603218567</c:v>
                </c:pt>
                <c:pt idx="82">
                  <c:v>8177.7521806314253</c:v>
                </c:pt>
                <c:pt idx="83">
                  <c:v>-12460.611671576626</c:v>
                </c:pt>
                <c:pt idx="84">
                  <c:v>244.62776715544896</c:v>
                </c:pt>
                <c:pt idx="85">
                  <c:v>-1459.5900848755264</c:v>
                </c:pt>
                <c:pt idx="86">
                  <c:v>-1866.4876722841364</c:v>
                </c:pt>
                <c:pt idx="87">
                  <c:v>-1900.6083168547702</c:v>
                </c:pt>
                <c:pt idx="88">
                  <c:v>-5861.2735891584962</c:v>
                </c:pt>
                <c:pt idx="89">
                  <c:v>5660.7442286372607</c:v>
                </c:pt>
                <c:pt idx="90">
                  <c:v>-4316.2151830249641</c:v>
                </c:pt>
                <c:pt idx="91">
                  <c:v>-7133.2231350191214</c:v>
                </c:pt>
                <c:pt idx="92">
                  <c:v>-4400.6083168547702</c:v>
                </c:pt>
                <c:pt idx="93">
                  <c:v>-9300.2034621254716</c:v>
                </c:pt>
                <c:pt idx="94">
                  <c:v>-7877.6990085466678</c:v>
                </c:pt>
                <c:pt idx="95">
                  <c:v>1529.1897351025764</c:v>
                </c:pt>
                <c:pt idx="96">
                  <c:v>7331.9335640152131</c:v>
                </c:pt>
                <c:pt idx="97">
                  <c:v>-5384.1828974665987</c:v>
                </c:pt>
                <c:pt idx="98">
                  <c:v>-3590.5620458042249</c:v>
                </c:pt>
                <c:pt idx="99">
                  <c:v>6279.3309443320759</c:v>
                </c:pt>
                <c:pt idx="100">
                  <c:v>-1389.9795131982246</c:v>
                </c:pt>
                <c:pt idx="101">
                  <c:v>-7144.3297306993409</c:v>
                </c:pt>
                <c:pt idx="102">
                  <c:v>11624.567028342295</c:v>
                </c:pt>
                <c:pt idx="103">
                  <c:v>-6395.4671710235052</c:v>
                </c:pt>
                <c:pt idx="104">
                  <c:v>-210.14499259369768</c:v>
                </c:pt>
                <c:pt idx="105">
                  <c:v>-4801.190849460756</c:v>
                </c:pt>
                <c:pt idx="106">
                  <c:v>1327.6109714019185</c:v>
                </c:pt>
                <c:pt idx="107">
                  <c:v>2752.0990434106789</c:v>
                </c:pt>
                <c:pt idx="108">
                  <c:v>9300.078956333542</c:v>
                </c:pt>
                <c:pt idx="109">
                  <c:v>-1988.4007494975813</c:v>
                </c:pt>
                <c:pt idx="110">
                  <c:v>7014.9256120210557</c:v>
                </c:pt>
                <c:pt idx="111">
                  <c:v>3020.6581342176796</c:v>
                </c:pt>
                <c:pt idx="112">
                  <c:v>5934.5085588105358</c:v>
                </c:pt>
                <c:pt idx="113">
                  <c:v>14100.078956333542</c:v>
                </c:pt>
                <c:pt idx="114">
                  <c:v>2426.145792042953</c:v>
                </c:pt>
                <c:pt idx="115">
                  <c:v>1597.2303868385861</c:v>
                </c:pt>
                <c:pt idx="116">
                  <c:v>5048.9415160093777</c:v>
                </c:pt>
                <c:pt idx="117">
                  <c:v>1316.5043757217063</c:v>
                </c:pt>
                <c:pt idx="118">
                  <c:v>6378.7484117260828</c:v>
                </c:pt>
                <c:pt idx="119">
                  <c:v>-4842.686873463681</c:v>
                </c:pt>
                <c:pt idx="120">
                  <c:v>-2554.271261167567</c:v>
                </c:pt>
                <c:pt idx="121">
                  <c:v>-4542.686873463681</c:v>
                </c:pt>
                <c:pt idx="122">
                  <c:v>7094.7601326255826</c:v>
                </c:pt>
                <c:pt idx="123">
                  <c:v>7654.8428723233228</c:v>
                </c:pt>
                <c:pt idx="124">
                  <c:v>1531.35103140922</c:v>
                </c:pt>
                <c:pt idx="125">
                  <c:v>-3250.0622528959648</c:v>
                </c:pt>
                <c:pt idx="126">
                  <c:v>-2447.4872581006493</c:v>
                </c:pt>
                <c:pt idx="127">
                  <c:v>1819.248204634343</c:v>
                </c:pt>
                <c:pt idx="128">
                  <c:v>4071.8508243174801</c:v>
                </c:pt>
                <c:pt idx="129">
                  <c:v>4281.4922406387195</c:v>
                </c:pt>
                <c:pt idx="130">
                  <c:v>12819.248204634343</c:v>
                </c:pt>
                <c:pt idx="131">
                  <c:v>-1701.0861088784441</c:v>
                </c:pt>
                <c:pt idx="132">
                  <c:v>-13146.190912858998</c:v>
                </c:pt>
                <c:pt idx="133">
                  <c:v>-1222.1165393389092</c:v>
                </c:pt>
                <c:pt idx="134">
                  <c:v>-1301.190849460756</c:v>
                </c:pt>
                <c:pt idx="135">
                  <c:v>-8726.607966069525</c:v>
                </c:pt>
                <c:pt idx="136">
                  <c:v>507.86803425449034</c:v>
                </c:pt>
                <c:pt idx="137">
                  <c:v>-7959.4588048458609</c:v>
                </c:pt>
                <c:pt idx="138">
                  <c:v>2445.6239982501065</c:v>
                </c:pt>
                <c:pt idx="139">
                  <c:v>-11753.340074082662</c:v>
                </c:pt>
                <c:pt idx="140">
                  <c:v>-998.62469842481369</c:v>
                </c:pt>
                <c:pt idx="141">
                  <c:v>11337.252387723165</c:v>
                </c:pt>
                <c:pt idx="142">
                  <c:v>9152.0990434106789</c:v>
                </c:pt>
                <c:pt idx="143">
                  <c:v>2353.6778071113367</c:v>
                </c:pt>
                <c:pt idx="144">
                  <c:v>6214.1776000195969</c:v>
                </c:pt>
                <c:pt idx="145">
                  <c:v>3740.3051745421617</c:v>
                </c:pt>
                <c:pt idx="146">
                  <c:v>1180.2224348444288</c:v>
                </c:pt>
                <c:pt idx="147">
                  <c:v>2321.1359262413534</c:v>
                </c:pt>
                <c:pt idx="148">
                  <c:v>2175.8998422311342</c:v>
                </c:pt>
                <c:pt idx="149">
                  <c:v>9694.1776000195969</c:v>
                </c:pt>
                <c:pt idx="150">
                  <c:v>5553.5950674136038</c:v>
                </c:pt>
                <c:pt idx="151">
                  <c:v>3657.313126536319</c:v>
                </c:pt>
                <c:pt idx="152">
                  <c:v>-4949.648554407293</c:v>
                </c:pt>
                <c:pt idx="153">
                  <c:v>655.15183022966812</c:v>
                </c:pt>
                <c:pt idx="154">
                  <c:v>9189.8550074063023</c:v>
                </c:pt>
                <c:pt idx="155">
                  <c:v>3196.6478542325931</c:v>
                </c:pt>
                <c:pt idx="156">
                  <c:v>1883.7848169750359</c:v>
                </c:pt>
                <c:pt idx="157">
                  <c:v>-6582.7818116426351</c:v>
                </c:pt>
                <c:pt idx="158">
                  <c:v>1917.978398840045</c:v>
                </c:pt>
                <c:pt idx="159">
                  <c:v>-12842.141894945344</c:v>
                </c:pt>
                <c:pt idx="160">
                  <c:v>2134.5174025699016</c:v>
                </c:pt>
                <c:pt idx="161">
                  <c:v>13571.964408659165</c:v>
                </c:pt>
                <c:pt idx="162">
                  <c:v>8024.1157757659676</c:v>
                </c:pt>
                <c:pt idx="163">
                  <c:v>-8739.9894423980732</c:v>
                </c:pt>
                <c:pt idx="164">
                  <c:v>5445.6239982501065</c:v>
                </c:pt>
                <c:pt idx="165">
                  <c:v>1159.2967449662756</c:v>
                </c:pt>
                <c:pt idx="166">
                  <c:v>8324.2846098832888</c:v>
                </c:pt>
                <c:pt idx="167">
                  <c:v>6030.7684988032343</c:v>
                </c:pt>
                <c:pt idx="168">
                  <c:v>6840.7100292714604</c:v>
                </c:pt>
                <c:pt idx="169">
                  <c:v>-1476.88045532869</c:v>
                </c:pt>
                <c:pt idx="170">
                  <c:v>2106.1115926771527</c:v>
                </c:pt>
                <c:pt idx="171">
                  <c:v>5784.949882187022</c:v>
                </c:pt>
                <c:pt idx="172">
                  <c:v>10542.871325578104</c:v>
                </c:pt>
                <c:pt idx="173">
                  <c:v>4756.730593930326</c:v>
                </c:pt>
                <c:pt idx="174">
                  <c:v>8791.4337711069602</c:v>
                </c:pt>
                <c:pt idx="175">
                  <c:v>3192.3252616193058</c:v>
                </c:pt>
                <c:pt idx="176">
                  <c:v>5404.1279742471888</c:v>
                </c:pt>
                <c:pt idx="177">
                  <c:v>-1441.2857876397175</c:v>
                </c:pt>
                <c:pt idx="178">
                  <c:v>5316.8133336280662</c:v>
                </c:pt>
                <c:pt idx="179">
                  <c:v>4733.8212856222235</c:v>
                </c:pt>
                <c:pt idx="180">
                  <c:v>9249.9377471040352</c:v>
                </c:pt>
                <c:pt idx="181">
                  <c:v>9023.11954467131</c:v>
                </c:pt>
                <c:pt idx="182">
                  <c:v>5738.1438782355108</c:v>
                </c:pt>
                <c:pt idx="183">
                  <c:v>5194.4865579259495</c:v>
                </c:pt>
                <c:pt idx="184">
                  <c:v>3065.7894776455796</c:v>
                </c:pt>
                <c:pt idx="185">
                  <c:v>21845.032621884748</c:v>
                </c:pt>
                <c:pt idx="186">
                  <c:v>13289.272474800317</c:v>
                </c:pt>
                <c:pt idx="187">
                  <c:v>22269.520693893508</c:v>
                </c:pt>
                <c:pt idx="188">
                  <c:v>-601.36852733745036</c:v>
                </c:pt>
                <c:pt idx="189">
                  <c:v>289.58143270666187</c:v>
                </c:pt>
                <c:pt idx="190">
                  <c:v>21789.272474800317</c:v>
                </c:pt>
                <c:pt idx="191">
                  <c:v>3361.7669991792791</c:v>
                </c:pt>
                <c:pt idx="192">
                  <c:v>-2365.0512032534534</c:v>
                </c:pt>
                <c:pt idx="193">
                  <c:v>4712.3219068974504</c:v>
                </c:pt>
                <c:pt idx="194">
                  <c:v>10552.821699805703</c:v>
                </c:pt>
                <c:pt idx="195">
                  <c:v>11388.998900100669</c:v>
                </c:pt>
                <c:pt idx="196">
                  <c:v>4749.4953382870735</c:v>
                </c:pt>
                <c:pt idx="197">
                  <c:v>12598.640316421915</c:v>
                </c:pt>
                <c:pt idx="198">
                  <c:v>9456.8618739599915</c:v>
                </c:pt>
                <c:pt idx="199">
                  <c:v>-3314.9099940239539</c:v>
                </c:pt>
                <c:pt idx="200">
                  <c:v>701.51542536422494</c:v>
                </c:pt>
                <c:pt idx="201">
                  <c:v>3620.6846736650259</c:v>
                </c:pt>
                <c:pt idx="202">
                  <c:v>-169.24251583708974</c:v>
                </c:pt>
                <c:pt idx="203">
                  <c:v>25737.823905688856</c:v>
                </c:pt>
                <c:pt idx="204">
                  <c:v>25754.24932507702</c:v>
                </c:pt>
                <c:pt idx="205">
                  <c:v>20783.642522305076</c:v>
                </c:pt>
                <c:pt idx="206">
                  <c:v>23714.914597380746</c:v>
                </c:pt>
                <c:pt idx="207">
                  <c:v>-30243.898336522674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E-4251-89EE-04B65E24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2192"/>
        <c:axId val="155315072"/>
      </c:scatterChart>
      <c:valAx>
        <c:axId val="1553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15072"/>
        <c:crosses val="autoZero"/>
        <c:crossBetween val="midCat"/>
      </c:valAx>
      <c:valAx>
        <c:axId val="15531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1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YrsExper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38100">
              <a:noFill/>
            </a:ln>
          </c:spPr>
          <c:xVal>
            <c:numRef>
              <c:f>Sheet4!$L$2:$L$209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Sheet4!$I$2:$I$209</c:f>
              <c:numCache>
                <c:formatCode>0_);[Red]\(0\)</c:formatCode>
                <c:ptCount val="208"/>
                <c:pt idx="0">
                  <c:v>32000</c:v>
                </c:pt>
                <c:pt idx="1">
                  <c:v>39100</c:v>
                </c:pt>
                <c:pt idx="2">
                  <c:v>33200</c:v>
                </c:pt>
                <c:pt idx="3">
                  <c:v>30600</c:v>
                </c:pt>
                <c:pt idx="4">
                  <c:v>29000</c:v>
                </c:pt>
                <c:pt idx="5">
                  <c:v>30500</c:v>
                </c:pt>
                <c:pt idx="6">
                  <c:v>30000</c:v>
                </c:pt>
                <c:pt idx="7">
                  <c:v>27000</c:v>
                </c:pt>
                <c:pt idx="8">
                  <c:v>34000</c:v>
                </c:pt>
                <c:pt idx="9">
                  <c:v>29500</c:v>
                </c:pt>
                <c:pt idx="10">
                  <c:v>26800</c:v>
                </c:pt>
                <c:pt idx="11">
                  <c:v>31300</c:v>
                </c:pt>
                <c:pt idx="12">
                  <c:v>31200</c:v>
                </c:pt>
                <c:pt idx="13">
                  <c:v>34700</c:v>
                </c:pt>
                <c:pt idx="14">
                  <c:v>30000</c:v>
                </c:pt>
                <c:pt idx="15">
                  <c:v>31000</c:v>
                </c:pt>
                <c:pt idx="16">
                  <c:v>27000</c:v>
                </c:pt>
                <c:pt idx="17">
                  <c:v>29600</c:v>
                </c:pt>
                <c:pt idx="18">
                  <c:v>32600</c:v>
                </c:pt>
                <c:pt idx="19">
                  <c:v>29600</c:v>
                </c:pt>
                <c:pt idx="20">
                  <c:v>29500</c:v>
                </c:pt>
                <c:pt idx="21">
                  <c:v>31000</c:v>
                </c:pt>
                <c:pt idx="22">
                  <c:v>28500</c:v>
                </c:pt>
                <c:pt idx="23">
                  <c:v>26700</c:v>
                </c:pt>
                <c:pt idx="24">
                  <c:v>30750</c:v>
                </c:pt>
                <c:pt idx="25">
                  <c:v>29500</c:v>
                </c:pt>
                <c:pt idx="26">
                  <c:v>42200</c:v>
                </c:pt>
                <c:pt idx="27">
                  <c:v>37600</c:v>
                </c:pt>
                <c:pt idx="28">
                  <c:v>34000</c:v>
                </c:pt>
                <c:pt idx="29">
                  <c:v>33000</c:v>
                </c:pt>
                <c:pt idx="30">
                  <c:v>28760</c:v>
                </c:pt>
                <c:pt idx="31">
                  <c:v>35400</c:v>
                </c:pt>
                <c:pt idx="32">
                  <c:v>31000</c:v>
                </c:pt>
                <c:pt idx="33">
                  <c:v>38800</c:v>
                </c:pt>
                <c:pt idx="34">
                  <c:v>34300</c:v>
                </c:pt>
                <c:pt idx="35">
                  <c:v>35000</c:v>
                </c:pt>
                <c:pt idx="36">
                  <c:v>34600</c:v>
                </c:pt>
                <c:pt idx="37">
                  <c:v>28500</c:v>
                </c:pt>
                <c:pt idx="38">
                  <c:v>29500</c:v>
                </c:pt>
                <c:pt idx="39">
                  <c:v>30500</c:v>
                </c:pt>
                <c:pt idx="40">
                  <c:v>34200</c:v>
                </c:pt>
                <c:pt idx="41">
                  <c:v>43600</c:v>
                </c:pt>
                <c:pt idx="42">
                  <c:v>33500</c:v>
                </c:pt>
                <c:pt idx="43">
                  <c:v>33000</c:v>
                </c:pt>
                <c:pt idx="44">
                  <c:v>45300</c:v>
                </c:pt>
                <c:pt idx="45">
                  <c:v>38800</c:v>
                </c:pt>
                <c:pt idx="46">
                  <c:v>29900</c:v>
                </c:pt>
                <c:pt idx="47">
                  <c:v>31200</c:v>
                </c:pt>
                <c:pt idx="48">
                  <c:v>34000</c:v>
                </c:pt>
                <c:pt idx="49">
                  <c:v>30450</c:v>
                </c:pt>
                <c:pt idx="50">
                  <c:v>35500</c:v>
                </c:pt>
                <c:pt idx="51">
                  <c:v>34000</c:v>
                </c:pt>
                <c:pt idx="52">
                  <c:v>29100</c:v>
                </c:pt>
                <c:pt idx="53">
                  <c:v>29650</c:v>
                </c:pt>
                <c:pt idx="54">
                  <c:v>29200</c:v>
                </c:pt>
                <c:pt idx="55">
                  <c:v>29800</c:v>
                </c:pt>
                <c:pt idx="56">
                  <c:v>33500</c:v>
                </c:pt>
                <c:pt idx="57">
                  <c:v>34000</c:v>
                </c:pt>
                <c:pt idx="58">
                  <c:v>29600</c:v>
                </c:pt>
                <c:pt idx="59">
                  <c:v>34000</c:v>
                </c:pt>
                <c:pt idx="60">
                  <c:v>37250</c:v>
                </c:pt>
                <c:pt idx="61">
                  <c:v>33000</c:v>
                </c:pt>
                <c:pt idx="62">
                  <c:v>28600</c:v>
                </c:pt>
                <c:pt idx="63">
                  <c:v>36000</c:v>
                </c:pt>
                <c:pt idx="64">
                  <c:v>37300</c:v>
                </c:pt>
                <c:pt idx="65">
                  <c:v>29900</c:v>
                </c:pt>
                <c:pt idx="66">
                  <c:v>31500</c:v>
                </c:pt>
                <c:pt idx="67">
                  <c:v>41400</c:v>
                </c:pt>
                <c:pt idx="68">
                  <c:v>32740.000000000004</c:v>
                </c:pt>
                <c:pt idx="69">
                  <c:v>33500</c:v>
                </c:pt>
                <c:pt idx="70">
                  <c:v>32000</c:v>
                </c:pt>
                <c:pt idx="71">
                  <c:v>30800</c:v>
                </c:pt>
                <c:pt idx="72">
                  <c:v>42000</c:v>
                </c:pt>
                <c:pt idx="73">
                  <c:v>34000</c:v>
                </c:pt>
                <c:pt idx="74">
                  <c:v>32500</c:v>
                </c:pt>
                <c:pt idx="75">
                  <c:v>31700</c:v>
                </c:pt>
                <c:pt idx="76">
                  <c:v>36500</c:v>
                </c:pt>
                <c:pt idx="77">
                  <c:v>33000</c:v>
                </c:pt>
                <c:pt idx="78">
                  <c:v>31200</c:v>
                </c:pt>
                <c:pt idx="79">
                  <c:v>34000</c:v>
                </c:pt>
                <c:pt idx="80">
                  <c:v>33000</c:v>
                </c:pt>
                <c:pt idx="81">
                  <c:v>33900</c:v>
                </c:pt>
                <c:pt idx="82">
                  <c:v>39000</c:v>
                </c:pt>
                <c:pt idx="83">
                  <c:v>34920</c:v>
                </c:pt>
                <c:pt idx="84">
                  <c:v>39000</c:v>
                </c:pt>
                <c:pt idx="85">
                  <c:v>34000</c:v>
                </c:pt>
                <c:pt idx="86">
                  <c:v>31900</c:v>
                </c:pt>
                <c:pt idx="87">
                  <c:v>37000</c:v>
                </c:pt>
                <c:pt idx="88">
                  <c:v>34000</c:v>
                </c:pt>
                <c:pt idx="89">
                  <c:v>36400</c:v>
                </c:pt>
                <c:pt idx="90">
                  <c:v>38200</c:v>
                </c:pt>
                <c:pt idx="91">
                  <c:v>35300</c:v>
                </c:pt>
                <c:pt idx="92">
                  <c:v>34500</c:v>
                </c:pt>
                <c:pt idx="93">
                  <c:v>30500</c:v>
                </c:pt>
                <c:pt idx="94">
                  <c:v>30000</c:v>
                </c:pt>
                <c:pt idx="95">
                  <c:v>37300</c:v>
                </c:pt>
                <c:pt idx="96">
                  <c:v>40200</c:v>
                </c:pt>
                <c:pt idx="97">
                  <c:v>35500</c:v>
                </c:pt>
                <c:pt idx="98">
                  <c:v>35000</c:v>
                </c:pt>
                <c:pt idx="99">
                  <c:v>38000</c:v>
                </c:pt>
                <c:pt idx="100">
                  <c:v>35300</c:v>
                </c:pt>
                <c:pt idx="101">
                  <c:v>34100</c:v>
                </c:pt>
                <c:pt idx="102">
                  <c:v>43200</c:v>
                </c:pt>
                <c:pt idx="103">
                  <c:v>36100</c:v>
                </c:pt>
                <c:pt idx="104">
                  <c:v>34600</c:v>
                </c:pt>
                <c:pt idx="105">
                  <c:v>36000</c:v>
                </c:pt>
                <c:pt idx="106">
                  <c:v>36200</c:v>
                </c:pt>
                <c:pt idx="107">
                  <c:v>37500</c:v>
                </c:pt>
                <c:pt idx="108">
                  <c:v>41000</c:v>
                </c:pt>
                <c:pt idx="109">
                  <c:v>35600</c:v>
                </c:pt>
                <c:pt idx="110">
                  <c:v>39800</c:v>
                </c:pt>
                <c:pt idx="111">
                  <c:v>41300</c:v>
                </c:pt>
                <c:pt idx="112">
                  <c:v>42500</c:v>
                </c:pt>
                <c:pt idx="113">
                  <c:v>45800</c:v>
                </c:pt>
                <c:pt idx="114">
                  <c:v>34900</c:v>
                </c:pt>
                <c:pt idx="115">
                  <c:v>41500</c:v>
                </c:pt>
                <c:pt idx="116">
                  <c:v>38000</c:v>
                </c:pt>
                <c:pt idx="117">
                  <c:v>35000</c:v>
                </c:pt>
                <c:pt idx="118">
                  <c:v>40000</c:v>
                </c:pt>
                <c:pt idx="119">
                  <c:v>36000</c:v>
                </c:pt>
                <c:pt idx="120">
                  <c:v>33700</c:v>
                </c:pt>
                <c:pt idx="121">
                  <c:v>36300</c:v>
                </c:pt>
                <c:pt idx="122">
                  <c:v>38000</c:v>
                </c:pt>
                <c:pt idx="123">
                  <c:v>39500</c:v>
                </c:pt>
                <c:pt idx="124">
                  <c:v>36300</c:v>
                </c:pt>
                <c:pt idx="125">
                  <c:v>32500</c:v>
                </c:pt>
                <c:pt idx="126">
                  <c:v>37000</c:v>
                </c:pt>
                <c:pt idx="127">
                  <c:v>32600</c:v>
                </c:pt>
                <c:pt idx="128">
                  <c:v>36000</c:v>
                </c:pt>
                <c:pt idx="129">
                  <c:v>35000</c:v>
                </c:pt>
                <c:pt idx="130">
                  <c:v>43600</c:v>
                </c:pt>
                <c:pt idx="131">
                  <c:v>33800</c:v>
                </c:pt>
                <c:pt idx="132">
                  <c:v>35300</c:v>
                </c:pt>
                <c:pt idx="133">
                  <c:v>42400</c:v>
                </c:pt>
                <c:pt idx="134">
                  <c:v>39500</c:v>
                </c:pt>
                <c:pt idx="135">
                  <c:v>43500</c:v>
                </c:pt>
                <c:pt idx="136">
                  <c:v>42000</c:v>
                </c:pt>
                <c:pt idx="137">
                  <c:v>40300</c:v>
                </c:pt>
                <c:pt idx="138">
                  <c:v>44000</c:v>
                </c:pt>
                <c:pt idx="139">
                  <c:v>40660</c:v>
                </c:pt>
                <c:pt idx="140">
                  <c:v>39700</c:v>
                </c:pt>
                <c:pt idx="141">
                  <c:v>45000</c:v>
                </c:pt>
                <c:pt idx="142">
                  <c:v>43900</c:v>
                </c:pt>
                <c:pt idx="143">
                  <c:v>38000</c:v>
                </c:pt>
                <c:pt idx="144">
                  <c:v>39020</c:v>
                </c:pt>
                <c:pt idx="145">
                  <c:v>44500</c:v>
                </c:pt>
                <c:pt idx="146">
                  <c:v>41000</c:v>
                </c:pt>
                <c:pt idx="147">
                  <c:v>44000</c:v>
                </c:pt>
                <c:pt idx="148">
                  <c:v>44000</c:v>
                </c:pt>
                <c:pt idx="149">
                  <c:v>42500</c:v>
                </c:pt>
                <c:pt idx="150">
                  <c:v>40260</c:v>
                </c:pt>
                <c:pt idx="151">
                  <c:v>44500</c:v>
                </c:pt>
                <c:pt idx="152">
                  <c:v>35500</c:v>
                </c:pt>
                <c:pt idx="153">
                  <c:v>42500</c:v>
                </c:pt>
                <c:pt idx="154">
                  <c:v>44000</c:v>
                </c:pt>
                <c:pt idx="155">
                  <c:v>45000</c:v>
                </c:pt>
                <c:pt idx="156">
                  <c:v>44400</c:v>
                </c:pt>
                <c:pt idx="157">
                  <c:v>38000</c:v>
                </c:pt>
                <c:pt idx="158">
                  <c:v>41800</c:v>
                </c:pt>
                <c:pt idx="159">
                  <c:v>45500</c:v>
                </c:pt>
                <c:pt idx="160">
                  <c:v>42500</c:v>
                </c:pt>
                <c:pt idx="161">
                  <c:v>44000</c:v>
                </c:pt>
                <c:pt idx="162">
                  <c:v>54300</c:v>
                </c:pt>
                <c:pt idx="163">
                  <c:v>44800</c:v>
                </c:pt>
                <c:pt idx="164">
                  <c:v>47000</c:v>
                </c:pt>
                <c:pt idx="165">
                  <c:v>43800</c:v>
                </c:pt>
                <c:pt idx="166">
                  <c:v>48000</c:v>
                </c:pt>
                <c:pt idx="167">
                  <c:v>42700</c:v>
                </c:pt>
                <c:pt idx="168">
                  <c:v>48500</c:v>
                </c:pt>
                <c:pt idx="169">
                  <c:v>42000</c:v>
                </c:pt>
                <c:pt idx="170">
                  <c:v>45500</c:v>
                </c:pt>
                <c:pt idx="171">
                  <c:v>44500</c:v>
                </c:pt>
                <c:pt idx="172">
                  <c:v>51200</c:v>
                </c:pt>
                <c:pt idx="173">
                  <c:v>47500</c:v>
                </c:pt>
                <c:pt idx="174">
                  <c:v>44500</c:v>
                </c:pt>
                <c:pt idx="175">
                  <c:v>47000</c:v>
                </c:pt>
                <c:pt idx="176">
                  <c:v>47000</c:v>
                </c:pt>
                <c:pt idx="177">
                  <c:v>43100</c:v>
                </c:pt>
                <c:pt idx="178">
                  <c:v>49000</c:v>
                </c:pt>
                <c:pt idx="179">
                  <c:v>48500</c:v>
                </c:pt>
                <c:pt idx="180">
                  <c:v>45000</c:v>
                </c:pt>
                <c:pt idx="181">
                  <c:v>52500</c:v>
                </c:pt>
                <c:pt idx="182">
                  <c:v>47500</c:v>
                </c:pt>
                <c:pt idx="183">
                  <c:v>48000</c:v>
                </c:pt>
                <c:pt idx="184">
                  <c:v>46500</c:v>
                </c:pt>
                <c:pt idx="185">
                  <c:v>61500</c:v>
                </c:pt>
                <c:pt idx="186">
                  <c:v>50000</c:v>
                </c:pt>
                <c:pt idx="187">
                  <c:v>61800</c:v>
                </c:pt>
                <c:pt idx="188">
                  <c:v>43000</c:v>
                </c:pt>
                <c:pt idx="189">
                  <c:v>47000</c:v>
                </c:pt>
                <c:pt idx="190">
                  <c:v>58500</c:v>
                </c:pt>
                <c:pt idx="191">
                  <c:v>55000</c:v>
                </c:pt>
                <c:pt idx="192">
                  <c:v>57000</c:v>
                </c:pt>
                <c:pt idx="193">
                  <c:v>57000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60000</c:v>
                </c:pt>
                <c:pt idx="198">
                  <c:v>65000</c:v>
                </c:pt>
                <c:pt idx="199">
                  <c:v>52000</c:v>
                </c:pt>
                <c:pt idx="200">
                  <c:v>58000</c:v>
                </c:pt>
                <c:pt idx="201">
                  <c:v>60000</c:v>
                </c:pt>
                <c:pt idx="202">
                  <c:v>74000</c:v>
                </c:pt>
                <c:pt idx="203">
                  <c:v>95000</c:v>
                </c:pt>
                <c:pt idx="204">
                  <c:v>97000</c:v>
                </c:pt>
                <c:pt idx="205">
                  <c:v>88000</c:v>
                </c:pt>
                <c:pt idx="206">
                  <c:v>94000</c:v>
                </c:pt>
                <c:pt idx="207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0-4C64-8A52-ACB59DB261D9}"/>
            </c:ext>
          </c:extLst>
        </c:ser>
        <c:ser>
          <c:idx val="1"/>
          <c:order val="1"/>
          <c:tx>
            <c:v>예측치 Salary</c:v>
          </c:tx>
          <c:spPr>
            <a:ln w="38100">
              <a:noFill/>
            </a:ln>
          </c:spPr>
          <c:xVal>
            <c:numRef>
              <c:f>Sheet4!$L$2:$L$209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Sheet4!$Q$29:$Q$236</c:f>
              <c:numCache>
                <c:formatCode>General</c:formatCode>
                <c:ptCount val="208"/>
                <c:pt idx="0">
                  <c:v>38900.60831685477</c:v>
                </c:pt>
                <c:pt idx="1">
                  <c:v>41700.785994731457</c:v>
                </c:pt>
                <c:pt idx="2">
                  <c:v>39758.707438122554</c:v>
                </c:pt>
                <c:pt idx="3">
                  <c:v>35646.322192888663</c:v>
                </c:pt>
                <c:pt idx="4">
                  <c:v>38859.112292851853</c:v>
                </c:pt>
                <c:pt idx="5">
                  <c:v>30967.483903378794</c:v>
                </c:pt>
                <c:pt idx="6">
                  <c:v>31907.401163681061</c:v>
                </c:pt>
                <c:pt idx="7">
                  <c:v>43766.178714377776</c:v>
                </c:pt>
                <c:pt idx="8">
                  <c:v>31181.220743629965</c:v>
                </c:pt>
                <c:pt idx="9">
                  <c:v>36835.215597208444</c:v>
                </c:pt>
                <c:pt idx="10">
                  <c:v>36772.971561204067</c:v>
                </c:pt>
                <c:pt idx="11">
                  <c:v>35708.56622889304</c:v>
                </c:pt>
                <c:pt idx="12">
                  <c:v>36710.727525199683</c:v>
                </c:pt>
                <c:pt idx="13">
                  <c:v>37277.180569475677</c:v>
                </c:pt>
                <c:pt idx="14">
                  <c:v>31782.913091672301</c:v>
                </c:pt>
                <c:pt idx="15">
                  <c:v>30905.239867374417</c:v>
                </c:pt>
                <c:pt idx="16">
                  <c:v>33849.479720289972</c:v>
                </c:pt>
                <c:pt idx="17">
                  <c:v>35708.56622889304</c:v>
                </c:pt>
                <c:pt idx="18">
                  <c:v>32556.846255962882</c:v>
                </c:pt>
                <c:pt idx="19">
                  <c:v>31865.905139678143</c:v>
                </c:pt>
                <c:pt idx="20">
                  <c:v>31720.669055667924</c:v>
                </c:pt>
                <c:pt idx="21">
                  <c:v>38859.112292851853</c:v>
                </c:pt>
                <c:pt idx="22">
                  <c:v>32536.098243961424</c:v>
                </c:pt>
                <c:pt idx="23">
                  <c:v>38755.372232844551</c:v>
                </c:pt>
                <c:pt idx="24">
                  <c:v>38942.104340857688</c:v>
                </c:pt>
                <c:pt idx="25">
                  <c:v>38879.860304853311</c:v>
                </c:pt>
                <c:pt idx="26">
                  <c:v>43248.652323312628</c:v>
                </c:pt>
                <c:pt idx="27">
                  <c:v>40491.144578410218</c:v>
                </c:pt>
                <c:pt idx="28">
                  <c:v>39654.967378115252</c:v>
                </c:pt>
                <c:pt idx="29">
                  <c:v>31782.913091672301</c:v>
                </c:pt>
                <c:pt idx="30">
                  <c:v>34747.900956589321</c:v>
                </c:pt>
                <c:pt idx="31">
                  <c:v>38569.814033802759</c:v>
                </c:pt>
                <c:pt idx="32">
                  <c:v>38547.892112829955</c:v>
                </c:pt>
                <c:pt idx="33">
                  <c:v>45543.447083946361</c:v>
                </c:pt>
                <c:pt idx="34">
                  <c:v>41617.793946725622</c:v>
                </c:pt>
                <c:pt idx="35">
                  <c:v>46524.860368251553</c:v>
                </c:pt>
                <c:pt idx="36">
                  <c:v>30946.735891377335</c:v>
                </c:pt>
                <c:pt idx="37">
                  <c:v>29840.83453506339</c:v>
                </c:pt>
                <c:pt idx="38">
                  <c:v>38652.806081808601</c:v>
                </c:pt>
                <c:pt idx="39">
                  <c:v>38900.60831685477</c:v>
                </c:pt>
                <c:pt idx="40">
                  <c:v>32805.822399980403</c:v>
                </c:pt>
                <c:pt idx="41">
                  <c:v>42433.223135019121</c:v>
                </c:pt>
                <c:pt idx="42">
                  <c:v>34747.900956589321</c:v>
                </c:pt>
                <c:pt idx="43">
                  <c:v>39717.211414119629</c:v>
                </c:pt>
                <c:pt idx="44">
                  <c:v>45584.943107949279</c:v>
                </c:pt>
                <c:pt idx="45">
                  <c:v>52370.670141108392</c:v>
                </c:pt>
                <c:pt idx="46">
                  <c:v>37650.644785501958</c:v>
                </c:pt>
                <c:pt idx="47">
                  <c:v>40386.230609431557</c:v>
                </c:pt>
                <c:pt idx="48">
                  <c:v>42619.955243032266</c:v>
                </c:pt>
                <c:pt idx="49">
                  <c:v>29363.630259029815</c:v>
                </c:pt>
                <c:pt idx="50">
                  <c:v>38236.671932808051</c:v>
                </c:pt>
                <c:pt idx="51">
                  <c:v>31554.684959656239</c:v>
                </c:pt>
                <c:pt idx="52">
                  <c:v>34830.893004595157</c:v>
                </c:pt>
                <c:pt idx="53">
                  <c:v>35148.369904853622</c:v>
                </c:pt>
                <c:pt idx="54">
                  <c:v>42516.215183024964</c:v>
                </c:pt>
                <c:pt idx="55">
                  <c:v>36710.727525199683</c:v>
                </c:pt>
                <c:pt idx="56">
                  <c:v>43539.124491333067</c:v>
                </c:pt>
                <c:pt idx="57">
                  <c:v>35335.102012866766</c:v>
                </c:pt>
                <c:pt idx="58">
                  <c:v>36669.231501196766</c:v>
                </c:pt>
                <c:pt idx="59">
                  <c:v>45439.70702393906</c:v>
                </c:pt>
                <c:pt idx="60">
                  <c:v>30697.759747359814</c:v>
                </c:pt>
                <c:pt idx="61">
                  <c:v>41824.100157768866</c:v>
                </c:pt>
                <c:pt idx="62">
                  <c:v>31928.14917568252</c:v>
                </c:pt>
                <c:pt idx="63">
                  <c:v>32619.090291967266</c:v>
                </c:pt>
                <c:pt idx="64">
                  <c:v>31762.165079670842</c:v>
                </c:pt>
                <c:pt idx="65">
                  <c:v>42266.065130036091</c:v>
                </c:pt>
                <c:pt idx="66">
                  <c:v>38383.081925789622</c:v>
                </c:pt>
                <c:pt idx="67">
                  <c:v>32805.822399980403</c:v>
                </c:pt>
                <c:pt idx="68">
                  <c:v>44582.781811642635</c:v>
                </c:pt>
                <c:pt idx="69">
                  <c:v>38921.356328856229</c:v>
                </c:pt>
                <c:pt idx="70">
                  <c:v>32826.570411981862</c:v>
                </c:pt>
                <c:pt idx="71">
                  <c:v>36441.003369180704</c:v>
                </c:pt>
                <c:pt idx="72">
                  <c:v>30490.279627345219</c:v>
                </c:pt>
                <c:pt idx="73">
                  <c:v>39716.037505148277</c:v>
                </c:pt>
                <c:pt idx="74">
                  <c:v>43601.36852733745</c:v>
                </c:pt>
                <c:pt idx="75">
                  <c:v>36523.995417186547</c:v>
                </c:pt>
                <c:pt idx="76">
                  <c:v>38713.876208841633</c:v>
                </c:pt>
                <c:pt idx="77">
                  <c:v>39985.761661167257</c:v>
                </c:pt>
                <c:pt idx="78">
                  <c:v>35272.857976862382</c:v>
                </c:pt>
                <c:pt idx="79">
                  <c:v>35646.322192888663</c:v>
                </c:pt>
                <c:pt idx="80">
                  <c:v>33849.479720289972</c:v>
                </c:pt>
                <c:pt idx="81">
                  <c:v>31865.905139678143</c:v>
                </c:pt>
                <c:pt idx="82">
                  <c:v>30822.247819368575</c:v>
                </c:pt>
                <c:pt idx="83">
                  <c:v>47380.611671576626</c:v>
                </c:pt>
                <c:pt idx="84">
                  <c:v>38755.372232844551</c:v>
                </c:pt>
                <c:pt idx="85">
                  <c:v>35459.590084875526</c:v>
                </c:pt>
                <c:pt idx="86">
                  <c:v>33766.487672284136</c:v>
                </c:pt>
                <c:pt idx="87">
                  <c:v>38900.60831685477</c:v>
                </c:pt>
                <c:pt idx="88">
                  <c:v>39861.273589158496</c:v>
                </c:pt>
                <c:pt idx="89">
                  <c:v>30739.255771362739</c:v>
                </c:pt>
                <c:pt idx="90">
                  <c:v>42516.215183024964</c:v>
                </c:pt>
                <c:pt idx="91">
                  <c:v>42433.223135019121</c:v>
                </c:pt>
                <c:pt idx="92">
                  <c:v>38900.60831685477</c:v>
                </c:pt>
                <c:pt idx="93">
                  <c:v>39800.203462125472</c:v>
                </c:pt>
                <c:pt idx="94">
                  <c:v>37877.699008546668</c:v>
                </c:pt>
                <c:pt idx="95">
                  <c:v>35770.810264897424</c:v>
                </c:pt>
                <c:pt idx="96">
                  <c:v>32868.066435984787</c:v>
                </c:pt>
                <c:pt idx="97">
                  <c:v>40884.182897466599</c:v>
                </c:pt>
                <c:pt idx="98">
                  <c:v>38590.562045804225</c:v>
                </c:pt>
                <c:pt idx="99">
                  <c:v>31720.669055667924</c:v>
                </c:pt>
                <c:pt idx="100">
                  <c:v>36689.979513198225</c:v>
                </c:pt>
                <c:pt idx="101">
                  <c:v>41244.329730699341</c:v>
                </c:pt>
                <c:pt idx="102">
                  <c:v>31575.432971657705</c:v>
                </c:pt>
                <c:pt idx="103">
                  <c:v>42495.467171023505</c:v>
                </c:pt>
                <c:pt idx="104">
                  <c:v>34810.144992593698</c:v>
                </c:pt>
                <c:pt idx="105">
                  <c:v>40801.190849460756</c:v>
                </c:pt>
                <c:pt idx="106">
                  <c:v>34872.389028598081</c:v>
                </c:pt>
                <c:pt idx="107">
                  <c:v>34747.900956589321</c:v>
                </c:pt>
                <c:pt idx="108">
                  <c:v>31699.921043666458</c:v>
                </c:pt>
                <c:pt idx="109">
                  <c:v>37588.400749497581</c:v>
                </c:pt>
                <c:pt idx="110">
                  <c:v>32785.074387978944</c:v>
                </c:pt>
                <c:pt idx="111">
                  <c:v>38279.34186578232</c:v>
                </c:pt>
                <c:pt idx="112">
                  <c:v>36565.491441189464</c:v>
                </c:pt>
                <c:pt idx="113">
                  <c:v>31699.921043666458</c:v>
                </c:pt>
                <c:pt idx="114">
                  <c:v>32473.854207957047</c:v>
                </c:pt>
                <c:pt idx="115">
                  <c:v>39902.769613161414</c:v>
                </c:pt>
                <c:pt idx="116">
                  <c:v>32951.058483990622</c:v>
                </c:pt>
                <c:pt idx="117">
                  <c:v>33683.495624278294</c:v>
                </c:pt>
                <c:pt idx="118">
                  <c:v>33621.251588273917</c:v>
                </c:pt>
                <c:pt idx="119">
                  <c:v>40842.686873463681</c:v>
                </c:pt>
                <c:pt idx="120">
                  <c:v>36254.271261167567</c:v>
                </c:pt>
                <c:pt idx="121">
                  <c:v>40842.686873463681</c:v>
                </c:pt>
                <c:pt idx="122">
                  <c:v>30905.239867374417</c:v>
                </c:pt>
                <c:pt idx="123">
                  <c:v>31845.157127676677</c:v>
                </c:pt>
                <c:pt idx="124">
                  <c:v>34768.64896859078</c:v>
                </c:pt>
                <c:pt idx="125">
                  <c:v>35750.062252895965</c:v>
                </c:pt>
                <c:pt idx="126">
                  <c:v>39447.487258100649</c:v>
                </c:pt>
                <c:pt idx="127">
                  <c:v>30780.751795365657</c:v>
                </c:pt>
                <c:pt idx="128">
                  <c:v>31928.14917568252</c:v>
                </c:pt>
                <c:pt idx="129">
                  <c:v>30718.50775936128</c:v>
                </c:pt>
                <c:pt idx="130">
                  <c:v>30780.751795365657</c:v>
                </c:pt>
                <c:pt idx="131">
                  <c:v>35501.086108878444</c:v>
                </c:pt>
                <c:pt idx="132">
                  <c:v>48446.190912858998</c:v>
                </c:pt>
                <c:pt idx="133">
                  <c:v>43622.116539338909</c:v>
                </c:pt>
                <c:pt idx="134">
                  <c:v>40801.190849460756</c:v>
                </c:pt>
                <c:pt idx="135">
                  <c:v>52226.607966069525</c:v>
                </c:pt>
                <c:pt idx="136">
                  <c:v>41492.13196574551</c:v>
                </c:pt>
                <c:pt idx="137">
                  <c:v>48259.458804845861</c:v>
                </c:pt>
                <c:pt idx="138">
                  <c:v>41554.376001749893</c:v>
                </c:pt>
                <c:pt idx="139">
                  <c:v>52413.340074082662</c:v>
                </c:pt>
                <c:pt idx="140">
                  <c:v>40698.624698424814</c:v>
                </c:pt>
                <c:pt idx="141">
                  <c:v>33662.747612276835</c:v>
                </c:pt>
                <c:pt idx="142">
                  <c:v>34747.900956589321</c:v>
                </c:pt>
                <c:pt idx="143">
                  <c:v>35646.322192888663</c:v>
                </c:pt>
                <c:pt idx="144">
                  <c:v>32805.822399980403</c:v>
                </c:pt>
                <c:pt idx="145">
                  <c:v>40759.694825457838</c:v>
                </c:pt>
                <c:pt idx="146">
                  <c:v>39819.777565155571</c:v>
                </c:pt>
                <c:pt idx="147">
                  <c:v>41678.864073758647</c:v>
                </c:pt>
                <c:pt idx="148">
                  <c:v>41824.100157768866</c:v>
                </c:pt>
                <c:pt idx="149">
                  <c:v>32805.822399980403</c:v>
                </c:pt>
                <c:pt idx="150">
                  <c:v>34706.404932586396</c:v>
                </c:pt>
                <c:pt idx="151">
                  <c:v>40842.686873463681</c:v>
                </c:pt>
                <c:pt idx="152">
                  <c:v>40449.648554407293</c:v>
                </c:pt>
                <c:pt idx="153">
                  <c:v>41844.848169770332</c:v>
                </c:pt>
                <c:pt idx="154">
                  <c:v>34810.144992593698</c:v>
                </c:pt>
                <c:pt idx="155">
                  <c:v>41803.352145767407</c:v>
                </c:pt>
                <c:pt idx="156">
                  <c:v>42516.215183024964</c:v>
                </c:pt>
                <c:pt idx="157">
                  <c:v>44582.781811642635</c:v>
                </c:pt>
                <c:pt idx="158">
                  <c:v>39882.021601159955</c:v>
                </c:pt>
                <c:pt idx="159">
                  <c:v>58342.141894945344</c:v>
                </c:pt>
                <c:pt idx="160">
                  <c:v>40365.482597430098</c:v>
                </c:pt>
                <c:pt idx="161">
                  <c:v>30428.035591340835</c:v>
                </c:pt>
                <c:pt idx="162">
                  <c:v>46275.884224234032</c:v>
                </c:pt>
                <c:pt idx="163">
                  <c:v>53539.989442398073</c:v>
                </c:pt>
                <c:pt idx="164">
                  <c:v>41554.376001749893</c:v>
                </c:pt>
                <c:pt idx="165">
                  <c:v>42640.703255033724</c:v>
                </c:pt>
                <c:pt idx="166">
                  <c:v>39675.715390116711</c:v>
                </c:pt>
                <c:pt idx="167">
                  <c:v>36669.231501196766</c:v>
                </c:pt>
                <c:pt idx="168">
                  <c:v>41659.28997072854</c:v>
                </c:pt>
                <c:pt idx="169">
                  <c:v>43476.88045532869</c:v>
                </c:pt>
                <c:pt idx="170">
                  <c:v>43393.888407322847</c:v>
                </c:pt>
                <c:pt idx="171">
                  <c:v>38715.050117812978</c:v>
                </c:pt>
                <c:pt idx="172">
                  <c:v>40657.128674421896</c:v>
                </c:pt>
                <c:pt idx="173">
                  <c:v>42743.269406069674</c:v>
                </c:pt>
                <c:pt idx="174">
                  <c:v>35708.56622889304</c:v>
                </c:pt>
                <c:pt idx="175">
                  <c:v>43807.674738380694</c:v>
                </c:pt>
                <c:pt idx="176">
                  <c:v>41595.872025752811</c:v>
                </c:pt>
                <c:pt idx="177">
                  <c:v>44541.285787639717</c:v>
                </c:pt>
                <c:pt idx="178">
                  <c:v>43683.186666371934</c:v>
                </c:pt>
                <c:pt idx="179">
                  <c:v>43766.178714377776</c:v>
                </c:pt>
                <c:pt idx="180">
                  <c:v>35750.062252895965</c:v>
                </c:pt>
                <c:pt idx="181">
                  <c:v>43476.88045532869</c:v>
                </c:pt>
                <c:pt idx="182">
                  <c:v>41761.856121764489</c:v>
                </c:pt>
                <c:pt idx="183">
                  <c:v>42805.513442074051</c:v>
                </c:pt>
                <c:pt idx="184">
                  <c:v>43434.21052235442</c:v>
                </c:pt>
                <c:pt idx="185">
                  <c:v>39654.967378115252</c:v>
                </c:pt>
                <c:pt idx="186">
                  <c:v>36710.727525199683</c:v>
                </c:pt>
                <c:pt idx="187">
                  <c:v>39530.479306106492</c:v>
                </c:pt>
                <c:pt idx="188">
                  <c:v>43601.36852733745</c:v>
                </c:pt>
                <c:pt idx="189">
                  <c:v>46710.418567293338</c:v>
                </c:pt>
                <c:pt idx="190">
                  <c:v>36710.727525199683</c:v>
                </c:pt>
                <c:pt idx="191">
                  <c:v>51638.233000820721</c:v>
                </c:pt>
                <c:pt idx="192">
                  <c:v>59365.051203253453</c:v>
                </c:pt>
                <c:pt idx="193">
                  <c:v>52287.67809310255</c:v>
                </c:pt>
                <c:pt idx="194">
                  <c:v>49447.178300194297</c:v>
                </c:pt>
                <c:pt idx="195">
                  <c:v>48611.001099899331</c:v>
                </c:pt>
                <c:pt idx="196">
                  <c:v>54250.504661712926</c:v>
                </c:pt>
                <c:pt idx="197">
                  <c:v>47401.359683578085</c:v>
                </c:pt>
                <c:pt idx="198">
                  <c:v>55543.138126040009</c:v>
                </c:pt>
                <c:pt idx="199">
                  <c:v>55314.909994023954</c:v>
                </c:pt>
                <c:pt idx="200">
                  <c:v>57298.484574635775</c:v>
                </c:pt>
                <c:pt idx="201">
                  <c:v>56379.315326334974</c:v>
                </c:pt>
                <c:pt idx="202">
                  <c:v>74169.24251583709</c:v>
                </c:pt>
                <c:pt idx="203">
                  <c:v>69262.176094311144</c:v>
                </c:pt>
                <c:pt idx="204">
                  <c:v>71245.75067492298</c:v>
                </c:pt>
                <c:pt idx="205">
                  <c:v>67216.357477694924</c:v>
                </c:pt>
                <c:pt idx="206">
                  <c:v>70285.085402619254</c:v>
                </c:pt>
                <c:pt idx="207">
                  <c:v>60243.898336522674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0-4C64-8A52-ACB59DB2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33792"/>
        <c:axId val="609770624"/>
      </c:scatterChart>
      <c:valAx>
        <c:axId val="3152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YrsExper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770624"/>
        <c:crosses val="autoZero"/>
        <c:crossBetween val="midCat"/>
      </c:valAx>
      <c:valAx>
        <c:axId val="60977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315233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Age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38100">
              <a:noFill/>
            </a:ln>
          </c:spPr>
          <c:xVal>
            <c:numRef>
              <c:f>Sheet4!$M$2:$M$209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Sheet4!$I$2:$I$209</c:f>
              <c:numCache>
                <c:formatCode>0_);[Red]\(0\)</c:formatCode>
                <c:ptCount val="208"/>
                <c:pt idx="0">
                  <c:v>32000</c:v>
                </c:pt>
                <c:pt idx="1">
                  <c:v>39100</c:v>
                </c:pt>
                <c:pt idx="2">
                  <c:v>33200</c:v>
                </c:pt>
                <c:pt idx="3">
                  <c:v>30600</c:v>
                </c:pt>
                <c:pt idx="4">
                  <c:v>29000</c:v>
                </c:pt>
                <c:pt idx="5">
                  <c:v>30500</c:v>
                </c:pt>
                <c:pt idx="6">
                  <c:v>30000</c:v>
                </c:pt>
                <c:pt idx="7">
                  <c:v>27000</c:v>
                </c:pt>
                <c:pt idx="8">
                  <c:v>34000</c:v>
                </c:pt>
                <c:pt idx="9">
                  <c:v>29500</c:v>
                </c:pt>
                <c:pt idx="10">
                  <c:v>26800</c:v>
                </c:pt>
                <c:pt idx="11">
                  <c:v>31300</c:v>
                </c:pt>
                <c:pt idx="12">
                  <c:v>31200</c:v>
                </c:pt>
                <c:pt idx="13">
                  <c:v>34700</c:v>
                </c:pt>
                <c:pt idx="14">
                  <c:v>30000</c:v>
                </c:pt>
                <c:pt idx="15">
                  <c:v>31000</c:v>
                </c:pt>
                <c:pt idx="16">
                  <c:v>27000</c:v>
                </c:pt>
                <c:pt idx="17">
                  <c:v>29600</c:v>
                </c:pt>
                <c:pt idx="18">
                  <c:v>32600</c:v>
                </c:pt>
                <c:pt idx="19">
                  <c:v>29600</c:v>
                </c:pt>
                <c:pt idx="20">
                  <c:v>29500</c:v>
                </c:pt>
                <c:pt idx="21">
                  <c:v>31000</c:v>
                </c:pt>
                <c:pt idx="22">
                  <c:v>28500</c:v>
                </c:pt>
                <c:pt idx="23">
                  <c:v>26700</c:v>
                </c:pt>
                <c:pt idx="24">
                  <c:v>30750</c:v>
                </c:pt>
                <c:pt idx="25">
                  <c:v>29500</c:v>
                </c:pt>
                <c:pt idx="26">
                  <c:v>42200</c:v>
                </c:pt>
                <c:pt idx="27">
                  <c:v>37600</c:v>
                </c:pt>
                <c:pt idx="28">
                  <c:v>34000</c:v>
                </c:pt>
                <c:pt idx="29">
                  <c:v>33000</c:v>
                </c:pt>
                <c:pt idx="30">
                  <c:v>28760</c:v>
                </c:pt>
                <c:pt idx="31">
                  <c:v>35400</c:v>
                </c:pt>
                <c:pt idx="32">
                  <c:v>31000</c:v>
                </c:pt>
                <c:pt idx="33">
                  <c:v>38800</c:v>
                </c:pt>
                <c:pt idx="34">
                  <c:v>34300</c:v>
                </c:pt>
                <c:pt idx="35">
                  <c:v>35000</c:v>
                </c:pt>
                <c:pt idx="36">
                  <c:v>34600</c:v>
                </c:pt>
                <c:pt idx="37">
                  <c:v>28500</c:v>
                </c:pt>
                <c:pt idx="38">
                  <c:v>29500</c:v>
                </c:pt>
                <c:pt idx="39">
                  <c:v>30500</c:v>
                </c:pt>
                <c:pt idx="40">
                  <c:v>34200</c:v>
                </c:pt>
                <c:pt idx="41">
                  <c:v>43600</c:v>
                </c:pt>
                <c:pt idx="42">
                  <c:v>33500</c:v>
                </c:pt>
                <c:pt idx="43">
                  <c:v>33000</c:v>
                </c:pt>
                <c:pt idx="44">
                  <c:v>45300</c:v>
                </c:pt>
                <c:pt idx="45">
                  <c:v>38800</c:v>
                </c:pt>
                <c:pt idx="46">
                  <c:v>29900</c:v>
                </c:pt>
                <c:pt idx="47">
                  <c:v>31200</c:v>
                </c:pt>
                <c:pt idx="48">
                  <c:v>34000</c:v>
                </c:pt>
                <c:pt idx="49">
                  <c:v>30450</c:v>
                </c:pt>
                <c:pt idx="50">
                  <c:v>35500</c:v>
                </c:pt>
                <c:pt idx="51">
                  <c:v>34000</c:v>
                </c:pt>
                <c:pt idx="52">
                  <c:v>29100</c:v>
                </c:pt>
                <c:pt idx="53">
                  <c:v>29650</c:v>
                </c:pt>
                <c:pt idx="54">
                  <c:v>29200</c:v>
                </c:pt>
                <c:pt idx="55">
                  <c:v>29800</c:v>
                </c:pt>
                <c:pt idx="56">
                  <c:v>33500</c:v>
                </c:pt>
                <c:pt idx="57">
                  <c:v>34000</c:v>
                </c:pt>
                <c:pt idx="58">
                  <c:v>29600</c:v>
                </c:pt>
                <c:pt idx="59">
                  <c:v>34000</c:v>
                </c:pt>
                <c:pt idx="60">
                  <c:v>37250</c:v>
                </c:pt>
                <c:pt idx="61">
                  <c:v>33000</c:v>
                </c:pt>
                <c:pt idx="62">
                  <c:v>28600</c:v>
                </c:pt>
                <c:pt idx="63">
                  <c:v>36000</c:v>
                </c:pt>
                <c:pt idx="64">
                  <c:v>37300</c:v>
                </c:pt>
                <c:pt idx="65">
                  <c:v>29900</c:v>
                </c:pt>
                <c:pt idx="66">
                  <c:v>31500</c:v>
                </c:pt>
                <c:pt idx="67">
                  <c:v>41400</c:v>
                </c:pt>
                <c:pt idx="68">
                  <c:v>32740.000000000004</c:v>
                </c:pt>
                <c:pt idx="69">
                  <c:v>33500</c:v>
                </c:pt>
                <c:pt idx="70">
                  <c:v>32000</c:v>
                </c:pt>
                <c:pt idx="71">
                  <c:v>30800</c:v>
                </c:pt>
                <c:pt idx="72">
                  <c:v>42000</c:v>
                </c:pt>
                <c:pt idx="73">
                  <c:v>34000</c:v>
                </c:pt>
                <c:pt idx="74">
                  <c:v>32500</c:v>
                </c:pt>
                <c:pt idx="75">
                  <c:v>31700</c:v>
                </c:pt>
                <c:pt idx="76">
                  <c:v>36500</c:v>
                </c:pt>
                <c:pt idx="77">
                  <c:v>33000</c:v>
                </c:pt>
                <c:pt idx="78">
                  <c:v>31200</c:v>
                </c:pt>
                <c:pt idx="79">
                  <c:v>34000</c:v>
                </c:pt>
                <c:pt idx="80">
                  <c:v>33000</c:v>
                </c:pt>
                <c:pt idx="81">
                  <c:v>33900</c:v>
                </c:pt>
                <c:pt idx="82">
                  <c:v>39000</c:v>
                </c:pt>
                <c:pt idx="83">
                  <c:v>34920</c:v>
                </c:pt>
                <c:pt idx="84">
                  <c:v>39000</c:v>
                </c:pt>
                <c:pt idx="85">
                  <c:v>34000</c:v>
                </c:pt>
                <c:pt idx="86">
                  <c:v>31900</c:v>
                </c:pt>
                <c:pt idx="87">
                  <c:v>37000</c:v>
                </c:pt>
                <c:pt idx="88">
                  <c:v>34000</c:v>
                </c:pt>
                <c:pt idx="89">
                  <c:v>36400</c:v>
                </c:pt>
                <c:pt idx="90">
                  <c:v>38200</c:v>
                </c:pt>
                <c:pt idx="91">
                  <c:v>35300</c:v>
                </c:pt>
                <c:pt idx="92">
                  <c:v>34500</c:v>
                </c:pt>
                <c:pt idx="93">
                  <c:v>30500</c:v>
                </c:pt>
                <c:pt idx="94">
                  <c:v>30000</c:v>
                </c:pt>
                <c:pt idx="95">
                  <c:v>37300</c:v>
                </c:pt>
                <c:pt idx="96">
                  <c:v>40200</c:v>
                </c:pt>
                <c:pt idx="97">
                  <c:v>35500</c:v>
                </c:pt>
                <c:pt idx="98">
                  <c:v>35000</c:v>
                </c:pt>
                <c:pt idx="99">
                  <c:v>38000</c:v>
                </c:pt>
                <c:pt idx="100">
                  <c:v>35300</c:v>
                </c:pt>
                <c:pt idx="101">
                  <c:v>34100</c:v>
                </c:pt>
                <c:pt idx="102">
                  <c:v>43200</c:v>
                </c:pt>
                <c:pt idx="103">
                  <c:v>36100</c:v>
                </c:pt>
                <c:pt idx="104">
                  <c:v>34600</c:v>
                </c:pt>
                <c:pt idx="105">
                  <c:v>36000</c:v>
                </c:pt>
                <c:pt idx="106">
                  <c:v>36200</c:v>
                </c:pt>
                <c:pt idx="107">
                  <c:v>37500</c:v>
                </c:pt>
                <c:pt idx="108">
                  <c:v>41000</c:v>
                </c:pt>
                <c:pt idx="109">
                  <c:v>35600</c:v>
                </c:pt>
                <c:pt idx="110">
                  <c:v>39800</c:v>
                </c:pt>
                <c:pt idx="111">
                  <c:v>41300</c:v>
                </c:pt>
                <c:pt idx="112">
                  <c:v>42500</c:v>
                </c:pt>
                <c:pt idx="113">
                  <c:v>45800</c:v>
                </c:pt>
                <c:pt idx="114">
                  <c:v>34900</c:v>
                </c:pt>
                <c:pt idx="115">
                  <c:v>41500</c:v>
                </c:pt>
                <c:pt idx="116">
                  <c:v>38000</c:v>
                </c:pt>
                <c:pt idx="117">
                  <c:v>35000</c:v>
                </c:pt>
                <c:pt idx="118">
                  <c:v>40000</c:v>
                </c:pt>
                <c:pt idx="119">
                  <c:v>36000</c:v>
                </c:pt>
                <c:pt idx="120">
                  <c:v>33700</c:v>
                </c:pt>
                <c:pt idx="121">
                  <c:v>36300</c:v>
                </c:pt>
                <c:pt idx="122">
                  <c:v>38000</c:v>
                </c:pt>
                <c:pt idx="123">
                  <c:v>39500</c:v>
                </c:pt>
                <c:pt idx="124">
                  <c:v>36300</c:v>
                </c:pt>
                <c:pt idx="125">
                  <c:v>32500</c:v>
                </c:pt>
                <c:pt idx="126">
                  <c:v>37000</c:v>
                </c:pt>
                <c:pt idx="127">
                  <c:v>32600</c:v>
                </c:pt>
                <c:pt idx="128">
                  <c:v>36000</c:v>
                </c:pt>
                <c:pt idx="129">
                  <c:v>35000</c:v>
                </c:pt>
                <c:pt idx="130">
                  <c:v>43600</c:v>
                </c:pt>
                <c:pt idx="131">
                  <c:v>33800</c:v>
                </c:pt>
                <c:pt idx="132">
                  <c:v>35300</c:v>
                </c:pt>
                <c:pt idx="133">
                  <c:v>42400</c:v>
                </c:pt>
                <c:pt idx="134">
                  <c:v>39500</c:v>
                </c:pt>
                <c:pt idx="135">
                  <c:v>43500</c:v>
                </c:pt>
                <c:pt idx="136">
                  <c:v>42000</c:v>
                </c:pt>
                <c:pt idx="137">
                  <c:v>40300</c:v>
                </c:pt>
                <c:pt idx="138">
                  <c:v>44000</c:v>
                </c:pt>
                <c:pt idx="139">
                  <c:v>40660</c:v>
                </c:pt>
                <c:pt idx="140">
                  <c:v>39700</c:v>
                </c:pt>
                <c:pt idx="141">
                  <c:v>45000</c:v>
                </c:pt>
                <c:pt idx="142">
                  <c:v>43900</c:v>
                </c:pt>
                <c:pt idx="143">
                  <c:v>38000</c:v>
                </c:pt>
                <c:pt idx="144">
                  <c:v>39020</c:v>
                </c:pt>
                <c:pt idx="145">
                  <c:v>44500</c:v>
                </c:pt>
                <c:pt idx="146">
                  <c:v>41000</c:v>
                </c:pt>
                <c:pt idx="147">
                  <c:v>44000</c:v>
                </c:pt>
                <c:pt idx="148">
                  <c:v>44000</c:v>
                </c:pt>
                <c:pt idx="149">
                  <c:v>42500</c:v>
                </c:pt>
                <c:pt idx="150">
                  <c:v>40260</c:v>
                </c:pt>
                <c:pt idx="151">
                  <c:v>44500</c:v>
                </c:pt>
                <c:pt idx="152">
                  <c:v>35500</c:v>
                </c:pt>
                <c:pt idx="153">
                  <c:v>42500</c:v>
                </c:pt>
                <c:pt idx="154">
                  <c:v>44000</c:v>
                </c:pt>
                <c:pt idx="155">
                  <c:v>45000</c:v>
                </c:pt>
                <c:pt idx="156">
                  <c:v>44400</c:v>
                </c:pt>
                <c:pt idx="157">
                  <c:v>38000</c:v>
                </c:pt>
                <c:pt idx="158">
                  <c:v>41800</c:v>
                </c:pt>
                <c:pt idx="159">
                  <c:v>45500</c:v>
                </c:pt>
                <c:pt idx="160">
                  <c:v>42500</c:v>
                </c:pt>
                <c:pt idx="161">
                  <c:v>44000</c:v>
                </c:pt>
                <c:pt idx="162">
                  <c:v>54300</c:v>
                </c:pt>
                <c:pt idx="163">
                  <c:v>44800</c:v>
                </c:pt>
                <c:pt idx="164">
                  <c:v>47000</c:v>
                </c:pt>
                <c:pt idx="165">
                  <c:v>43800</c:v>
                </c:pt>
                <c:pt idx="166">
                  <c:v>48000</c:v>
                </c:pt>
                <c:pt idx="167">
                  <c:v>42700</c:v>
                </c:pt>
                <c:pt idx="168">
                  <c:v>48500</c:v>
                </c:pt>
                <c:pt idx="169">
                  <c:v>42000</c:v>
                </c:pt>
                <c:pt idx="170">
                  <c:v>45500</c:v>
                </c:pt>
                <c:pt idx="171">
                  <c:v>44500</c:v>
                </c:pt>
                <c:pt idx="172">
                  <c:v>51200</c:v>
                </c:pt>
                <c:pt idx="173">
                  <c:v>47500</c:v>
                </c:pt>
                <c:pt idx="174">
                  <c:v>44500</c:v>
                </c:pt>
                <c:pt idx="175">
                  <c:v>47000</c:v>
                </c:pt>
                <c:pt idx="176">
                  <c:v>47000</c:v>
                </c:pt>
                <c:pt idx="177">
                  <c:v>43100</c:v>
                </c:pt>
                <c:pt idx="178">
                  <c:v>49000</c:v>
                </c:pt>
                <c:pt idx="179">
                  <c:v>48500</c:v>
                </c:pt>
                <c:pt idx="180">
                  <c:v>45000</c:v>
                </c:pt>
                <c:pt idx="181">
                  <c:v>52500</c:v>
                </c:pt>
                <c:pt idx="182">
                  <c:v>47500</c:v>
                </c:pt>
                <c:pt idx="183">
                  <c:v>48000</c:v>
                </c:pt>
                <c:pt idx="184">
                  <c:v>46500</c:v>
                </c:pt>
                <c:pt idx="185">
                  <c:v>61500</c:v>
                </c:pt>
                <c:pt idx="186">
                  <c:v>50000</c:v>
                </c:pt>
                <c:pt idx="187">
                  <c:v>61800</c:v>
                </c:pt>
                <c:pt idx="188">
                  <c:v>43000</c:v>
                </c:pt>
                <c:pt idx="189">
                  <c:v>47000</c:v>
                </c:pt>
                <c:pt idx="190">
                  <c:v>58500</c:v>
                </c:pt>
                <c:pt idx="191">
                  <c:v>55000</c:v>
                </c:pt>
                <c:pt idx="192">
                  <c:v>57000</c:v>
                </c:pt>
                <c:pt idx="193">
                  <c:v>57000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60000</c:v>
                </c:pt>
                <c:pt idx="198">
                  <c:v>65000</c:v>
                </c:pt>
                <c:pt idx="199">
                  <c:v>52000</c:v>
                </c:pt>
                <c:pt idx="200">
                  <c:v>58000</c:v>
                </c:pt>
                <c:pt idx="201">
                  <c:v>60000</c:v>
                </c:pt>
                <c:pt idx="202">
                  <c:v>74000</c:v>
                </c:pt>
                <c:pt idx="203">
                  <c:v>95000</c:v>
                </c:pt>
                <c:pt idx="204">
                  <c:v>97000</c:v>
                </c:pt>
                <c:pt idx="205">
                  <c:v>88000</c:v>
                </c:pt>
                <c:pt idx="206">
                  <c:v>94000</c:v>
                </c:pt>
                <c:pt idx="207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9-4D53-8F25-CAB8F2B8A6E3}"/>
            </c:ext>
          </c:extLst>
        </c:ser>
        <c:ser>
          <c:idx val="1"/>
          <c:order val="1"/>
          <c:tx>
            <c:v>예측치 Salary</c:v>
          </c:tx>
          <c:spPr>
            <a:ln w="38100">
              <a:noFill/>
            </a:ln>
          </c:spPr>
          <c:xVal>
            <c:numRef>
              <c:f>Sheet4!$M$2:$M$209</c:f>
              <c:numCache>
                <c:formatCode>General</c:formatCode>
                <c:ptCount val="208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40</c:v>
                </c:pt>
                <c:pt idx="4">
                  <c:v>28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62</c:v>
                </c:pt>
                <c:pt idx="9">
                  <c:v>31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58</c:v>
                </c:pt>
                <c:pt idx="14">
                  <c:v>33</c:v>
                </c:pt>
                <c:pt idx="15">
                  <c:v>27</c:v>
                </c:pt>
                <c:pt idx="16">
                  <c:v>30</c:v>
                </c:pt>
                <c:pt idx="17">
                  <c:v>37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28</c:v>
                </c:pt>
                <c:pt idx="22">
                  <c:v>45</c:v>
                </c:pt>
                <c:pt idx="23">
                  <c:v>33</c:v>
                </c:pt>
                <c:pt idx="24">
                  <c:v>24</c:v>
                </c:pt>
                <c:pt idx="25">
                  <c:v>27</c:v>
                </c:pt>
                <c:pt idx="26">
                  <c:v>60</c:v>
                </c:pt>
                <c:pt idx="27">
                  <c:v>48</c:v>
                </c:pt>
                <c:pt idx="28">
                  <c:v>40</c:v>
                </c:pt>
                <c:pt idx="29">
                  <c:v>33</c:v>
                </c:pt>
                <c:pt idx="30">
                  <c:v>35</c:v>
                </c:pt>
                <c:pt idx="31">
                  <c:v>44</c:v>
                </c:pt>
                <c:pt idx="32">
                  <c:v>43</c:v>
                </c:pt>
                <c:pt idx="33">
                  <c:v>46</c:v>
                </c:pt>
                <c:pt idx="34">
                  <c:v>42</c:v>
                </c:pt>
                <c:pt idx="35">
                  <c:v>47</c:v>
                </c:pt>
                <c:pt idx="36">
                  <c:v>25</c:v>
                </c:pt>
                <c:pt idx="37">
                  <c:v>30</c:v>
                </c:pt>
                <c:pt idx="38">
                  <c:v>40</c:v>
                </c:pt>
                <c:pt idx="39">
                  <c:v>26</c:v>
                </c:pt>
                <c:pt idx="40">
                  <c:v>32</c:v>
                </c:pt>
                <c:pt idx="41">
                  <c:v>51</c:v>
                </c:pt>
                <c:pt idx="42">
                  <c:v>35</c:v>
                </c:pt>
                <c:pt idx="43">
                  <c:v>37</c:v>
                </c:pt>
                <c:pt idx="44">
                  <c:v>44</c:v>
                </c:pt>
                <c:pt idx="45">
                  <c:v>53</c:v>
                </c:pt>
                <c:pt idx="46">
                  <c:v>40</c:v>
                </c:pt>
                <c:pt idx="47">
                  <c:v>51</c:v>
                </c:pt>
                <c:pt idx="48">
                  <c:v>42</c:v>
                </c:pt>
                <c:pt idx="49">
                  <c:v>53</c:v>
                </c:pt>
                <c:pt idx="50">
                  <c:v>58</c:v>
                </c:pt>
                <c:pt idx="51">
                  <c:v>44</c:v>
                </c:pt>
                <c:pt idx="52">
                  <c:v>31</c:v>
                </c:pt>
                <c:pt idx="53">
                  <c:v>64</c:v>
                </c:pt>
                <c:pt idx="54">
                  <c:v>47</c:v>
                </c:pt>
                <c:pt idx="55">
                  <c:v>37</c:v>
                </c:pt>
                <c:pt idx="56">
                  <c:v>46</c:v>
                </c:pt>
                <c:pt idx="57">
                  <c:v>55</c:v>
                </c:pt>
                <c:pt idx="58">
                  <c:v>39</c:v>
                </c:pt>
                <c:pt idx="59">
                  <c:v>51</c:v>
                </c:pt>
                <c:pt idx="60">
                  <c:v>37</c:v>
                </c:pt>
                <c:pt idx="61">
                  <c:v>30</c:v>
                </c:pt>
                <c:pt idx="62">
                  <c:v>26</c:v>
                </c:pt>
                <c:pt idx="63">
                  <c:v>41</c:v>
                </c:pt>
                <c:pt idx="64">
                  <c:v>34</c:v>
                </c:pt>
                <c:pt idx="65">
                  <c:v>57</c:v>
                </c:pt>
                <c:pt idx="66">
                  <c:v>53</c:v>
                </c:pt>
                <c:pt idx="67">
                  <c:v>32</c:v>
                </c:pt>
                <c:pt idx="68">
                  <c:v>44</c:v>
                </c:pt>
                <c:pt idx="69">
                  <c:v>25</c:v>
                </c:pt>
                <c:pt idx="70">
                  <c:v>31</c:v>
                </c:pt>
                <c:pt idx="71">
                  <c:v>50</c:v>
                </c:pt>
                <c:pt idx="72">
                  <c:v>47</c:v>
                </c:pt>
                <c:pt idx="73">
                  <c:v>35</c:v>
                </c:pt>
                <c:pt idx="74">
                  <c:v>43</c:v>
                </c:pt>
                <c:pt idx="75">
                  <c:v>46</c:v>
                </c:pt>
                <c:pt idx="76">
                  <c:v>35</c:v>
                </c:pt>
                <c:pt idx="77">
                  <c:v>22</c:v>
                </c:pt>
                <c:pt idx="78">
                  <c:v>58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31</c:v>
                </c:pt>
                <c:pt idx="83">
                  <c:v>52</c:v>
                </c:pt>
                <c:pt idx="84">
                  <c:v>33</c:v>
                </c:pt>
                <c:pt idx="85">
                  <c:v>49</c:v>
                </c:pt>
                <c:pt idx="86">
                  <c:v>34</c:v>
                </c:pt>
                <c:pt idx="87">
                  <c:v>26</c:v>
                </c:pt>
                <c:pt idx="88">
                  <c:v>28</c:v>
                </c:pt>
                <c:pt idx="89">
                  <c:v>35</c:v>
                </c:pt>
                <c:pt idx="90">
                  <c:v>47</c:v>
                </c:pt>
                <c:pt idx="91">
                  <c:v>51</c:v>
                </c:pt>
                <c:pt idx="92">
                  <c:v>26</c:v>
                </c:pt>
                <c:pt idx="93">
                  <c:v>33</c:v>
                </c:pt>
                <c:pt idx="94">
                  <c:v>27</c:v>
                </c:pt>
                <c:pt idx="95">
                  <c:v>34</c:v>
                </c:pt>
                <c:pt idx="96">
                  <c:v>29</c:v>
                </c:pt>
                <c:pt idx="97">
                  <c:v>27</c:v>
                </c:pt>
                <c:pt idx="98">
                  <c:v>43</c:v>
                </c:pt>
                <c:pt idx="99">
                  <c:v>36</c:v>
                </c:pt>
                <c:pt idx="100">
                  <c:v>38</c:v>
                </c:pt>
                <c:pt idx="101">
                  <c:v>60</c:v>
                </c:pt>
                <c:pt idx="102">
                  <c:v>43</c:v>
                </c:pt>
                <c:pt idx="103">
                  <c:v>48</c:v>
                </c:pt>
                <c:pt idx="104">
                  <c:v>32</c:v>
                </c:pt>
                <c:pt idx="105">
                  <c:v>31</c:v>
                </c:pt>
                <c:pt idx="106">
                  <c:v>29</c:v>
                </c:pt>
                <c:pt idx="107">
                  <c:v>35</c:v>
                </c:pt>
                <c:pt idx="108">
                  <c:v>37</c:v>
                </c:pt>
                <c:pt idx="109">
                  <c:v>43</c:v>
                </c:pt>
                <c:pt idx="110">
                  <c:v>33</c:v>
                </c:pt>
                <c:pt idx="111">
                  <c:v>58</c:v>
                </c:pt>
                <c:pt idx="112">
                  <c:v>44</c:v>
                </c:pt>
                <c:pt idx="113">
                  <c:v>37</c:v>
                </c:pt>
                <c:pt idx="114">
                  <c:v>48</c:v>
                </c:pt>
                <c:pt idx="115">
                  <c:v>26</c:v>
                </c:pt>
                <c:pt idx="116">
                  <c:v>25</c:v>
                </c:pt>
                <c:pt idx="117">
                  <c:v>38</c:v>
                </c:pt>
                <c:pt idx="118">
                  <c:v>41</c:v>
                </c:pt>
                <c:pt idx="119">
                  <c:v>29</c:v>
                </c:pt>
                <c:pt idx="120">
                  <c:v>59</c:v>
                </c:pt>
                <c:pt idx="121">
                  <c:v>29</c:v>
                </c:pt>
                <c:pt idx="122">
                  <c:v>27</c:v>
                </c:pt>
                <c:pt idx="123">
                  <c:v>30</c:v>
                </c:pt>
                <c:pt idx="124">
                  <c:v>34</c:v>
                </c:pt>
                <c:pt idx="125">
                  <c:v>35</c:v>
                </c:pt>
                <c:pt idx="126">
                  <c:v>50</c:v>
                </c:pt>
                <c:pt idx="127">
                  <c:v>33</c:v>
                </c:pt>
                <c:pt idx="128">
                  <c:v>26</c:v>
                </c:pt>
                <c:pt idx="129">
                  <c:v>36</c:v>
                </c:pt>
                <c:pt idx="130">
                  <c:v>33</c:v>
                </c:pt>
                <c:pt idx="131">
                  <c:v>47</c:v>
                </c:pt>
                <c:pt idx="132">
                  <c:v>51</c:v>
                </c:pt>
                <c:pt idx="133">
                  <c:v>42</c:v>
                </c:pt>
                <c:pt idx="134">
                  <c:v>31</c:v>
                </c:pt>
                <c:pt idx="135">
                  <c:v>62</c:v>
                </c:pt>
                <c:pt idx="136">
                  <c:v>46</c:v>
                </c:pt>
                <c:pt idx="137">
                  <c:v>60</c:v>
                </c:pt>
                <c:pt idx="138">
                  <c:v>43</c:v>
                </c:pt>
                <c:pt idx="139">
                  <c:v>53</c:v>
                </c:pt>
                <c:pt idx="140">
                  <c:v>38</c:v>
                </c:pt>
                <c:pt idx="141">
                  <c:v>39</c:v>
                </c:pt>
                <c:pt idx="142">
                  <c:v>35</c:v>
                </c:pt>
                <c:pt idx="143">
                  <c:v>40</c:v>
                </c:pt>
                <c:pt idx="144">
                  <c:v>32</c:v>
                </c:pt>
                <c:pt idx="145">
                  <c:v>33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32</c:v>
                </c:pt>
                <c:pt idx="150">
                  <c:v>37</c:v>
                </c:pt>
                <c:pt idx="151">
                  <c:v>29</c:v>
                </c:pt>
                <c:pt idx="152">
                  <c:v>50</c:v>
                </c:pt>
                <c:pt idx="153">
                  <c:v>29</c:v>
                </c:pt>
                <c:pt idx="154">
                  <c:v>32</c:v>
                </c:pt>
                <c:pt idx="155">
                  <c:v>31</c:v>
                </c:pt>
                <c:pt idx="156">
                  <c:v>47</c:v>
                </c:pt>
                <c:pt idx="157">
                  <c:v>44</c:v>
                </c:pt>
                <c:pt idx="158">
                  <c:v>27</c:v>
                </c:pt>
                <c:pt idx="159">
                  <c:v>55</c:v>
                </c:pt>
                <c:pt idx="160">
                  <c:v>52</c:v>
                </c:pt>
                <c:pt idx="161">
                  <c:v>50</c:v>
                </c:pt>
                <c:pt idx="162">
                  <c:v>59</c:v>
                </c:pt>
                <c:pt idx="163">
                  <c:v>47</c:v>
                </c:pt>
                <c:pt idx="164">
                  <c:v>43</c:v>
                </c:pt>
                <c:pt idx="165">
                  <c:v>41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49</c:v>
                </c:pt>
                <c:pt idx="170">
                  <c:v>53</c:v>
                </c:pt>
                <c:pt idx="171">
                  <c:v>37</c:v>
                </c:pt>
                <c:pt idx="172">
                  <c:v>40</c:v>
                </c:pt>
                <c:pt idx="173">
                  <c:v>34</c:v>
                </c:pt>
                <c:pt idx="174">
                  <c:v>37</c:v>
                </c:pt>
                <c:pt idx="175">
                  <c:v>31</c:v>
                </c:pt>
                <c:pt idx="176">
                  <c:v>41</c:v>
                </c:pt>
                <c:pt idx="177">
                  <c:v>46</c:v>
                </c:pt>
                <c:pt idx="178">
                  <c:v>37</c:v>
                </c:pt>
                <c:pt idx="179">
                  <c:v>33</c:v>
                </c:pt>
                <c:pt idx="180">
                  <c:v>35</c:v>
                </c:pt>
                <c:pt idx="181">
                  <c:v>49</c:v>
                </c:pt>
                <c:pt idx="182">
                  <c:v>33</c:v>
                </c:pt>
                <c:pt idx="183">
                  <c:v>31</c:v>
                </c:pt>
                <c:pt idx="184">
                  <c:v>49</c:v>
                </c:pt>
                <c:pt idx="185">
                  <c:v>40</c:v>
                </c:pt>
                <c:pt idx="186">
                  <c:v>37</c:v>
                </c:pt>
                <c:pt idx="187">
                  <c:v>46</c:v>
                </c:pt>
                <c:pt idx="188">
                  <c:v>43</c:v>
                </c:pt>
                <c:pt idx="189">
                  <c:v>36</c:v>
                </c:pt>
                <c:pt idx="190">
                  <c:v>37</c:v>
                </c:pt>
                <c:pt idx="191">
                  <c:v>40</c:v>
                </c:pt>
                <c:pt idx="192">
                  <c:v>54</c:v>
                </c:pt>
                <c:pt idx="193">
                  <c:v>57</c:v>
                </c:pt>
                <c:pt idx="194">
                  <c:v>49</c:v>
                </c:pt>
                <c:pt idx="195">
                  <c:v>41</c:v>
                </c:pt>
                <c:pt idx="196">
                  <c:v>59</c:v>
                </c:pt>
                <c:pt idx="197">
                  <c:v>51</c:v>
                </c:pt>
                <c:pt idx="198">
                  <c:v>45</c:v>
                </c:pt>
                <c:pt idx="199">
                  <c:v>56</c:v>
                </c:pt>
                <c:pt idx="200">
                  <c:v>57</c:v>
                </c:pt>
                <c:pt idx="201">
                  <c:v>53</c:v>
                </c:pt>
                <c:pt idx="202">
                  <c:v>65</c:v>
                </c:pt>
                <c:pt idx="203">
                  <c:v>60</c:v>
                </c:pt>
                <c:pt idx="204">
                  <c:v>61</c:v>
                </c:pt>
                <c:pt idx="205">
                  <c:v>62</c:v>
                </c:pt>
                <c:pt idx="206">
                  <c:v>59</c:v>
                </c:pt>
                <c:pt idx="207">
                  <c:v>62</c:v>
                </c:pt>
              </c:numCache>
            </c:numRef>
          </c:xVal>
          <c:yVal>
            <c:numRef>
              <c:f>Sheet4!$Q$29:$Q$236</c:f>
              <c:numCache>
                <c:formatCode>General</c:formatCode>
                <c:ptCount val="208"/>
                <c:pt idx="0">
                  <c:v>38900.60831685477</c:v>
                </c:pt>
                <c:pt idx="1">
                  <c:v>41700.785994731457</c:v>
                </c:pt>
                <c:pt idx="2">
                  <c:v>39758.707438122554</c:v>
                </c:pt>
                <c:pt idx="3">
                  <c:v>35646.322192888663</c:v>
                </c:pt>
                <c:pt idx="4">
                  <c:v>38859.112292851853</c:v>
                </c:pt>
                <c:pt idx="5">
                  <c:v>30967.483903378794</c:v>
                </c:pt>
                <c:pt idx="6">
                  <c:v>31907.401163681061</c:v>
                </c:pt>
                <c:pt idx="7">
                  <c:v>43766.178714377776</c:v>
                </c:pt>
                <c:pt idx="8">
                  <c:v>31181.220743629965</c:v>
                </c:pt>
                <c:pt idx="9">
                  <c:v>36835.215597208444</c:v>
                </c:pt>
                <c:pt idx="10">
                  <c:v>36772.971561204067</c:v>
                </c:pt>
                <c:pt idx="11">
                  <c:v>35708.56622889304</c:v>
                </c:pt>
                <c:pt idx="12">
                  <c:v>36710.727525199683</c:v>
                </c:pt>
                <c:pt idx="13">
                  <c:v>37277.180569475677</c:v>
                </c:pt>
                <c:pt idx="14">
                  <c:v>31782.913091672301</c:v>
                </c:pt>
                <c:pt idx="15">
                  <c:v>30905.239867374417</c:v>
                </c:pt>
                <c:pt idx="16">
                  <c:v>33849.479720289972</c:v>
                </c:pt>
                <c:pt idx="17">
                  <c:v>35708.56622889304</c:v>
                </c:pt>
                <c:pt idx="18">
                  <c:v>32556.846255962882</c:v>
                </c:pt>
                <c:pt idx="19">
                  <c:v>31865.905139678143</c:v>
                </c:pt>
                <c:pt idx="20">
                  <c:v>31720.669055667924</c:v>
                </c:pt>
                <c:pt idx="21">
                  <c:v>38859.112292851853</c:v>
                </c:pt>
                <c:pt idx="22">
                  <c:v>32536.098243961424</c:v>
                </c:pt>
                <c:pt idx="23">
                  <c:v>38755.372232844551</c:v>
                </c:pt>
                <c:pt idx="24">
                  <c:v>38942.104340857688</c:v>
                </c:pt>
                <c:pt idx="25">
                  <c:v>38879.860304853311</c:v>
                </c:pt>
                <c:pt idx="26">
                  <c:v>43248.652323312628</c:v>
                </c:pt>
                <c:pt idx="27">
                  <c:v>40491.144578410218</c:v>
                </c:pt>
                <c:pt idx="28">
                  <c:v>39654.967378115252</c:v>
                </c:pt>
                <c:pt idx="29">
                  <c:v>31782.913091672301</c:v>
                </c:pt>
                <c:pt idx="30">
                  <c:v>34747.900956589321</c:v>
                </c:pt>
                <c:pt idx="31">
                  <c:v>38569.814033802759</c:v>
                </c:pt>
                <c:pt idx="32">
                  <c:v>38547.892112829955</c:v>
                </c:pt>
                <c:pt idx="33">
                  <c:v>45543.447083946361</c:v>
                </c:pt>
                <c:pt idx="34">
                  <c:v>41617.793946725622</c:v>
                </c:pt>
                <c:pt idx="35">
                  <c:v>46524.860368251553</c:v>
                </c:pt>
                <c:pt idx="36">
                  <c:v>30946.735891377335</c:v>
                </c:pt>
                <c:pt idx="37">
                  <c:v>29840.83453506339</c:v>
                </c:pt>
                <c:pt idx="38">
                  <c:v>38652.806081808601</c:v>
                </c:pt>
                <c:pt idx="39">
                  <c:v>38900.60831685477</c:v>
                </c:pt>
                <c:pt idx="40">
                  <c:v>32805.822399980403</c:v>
                </c:pt>
                <c:pt idx="41">
                  <c:v>42433.223135019121</c:v>
                </c:pt>
                <c:pt idx="42">
                  <c:v>34747.900956589321</c:v>
                </c:pt>
                <c:pt idx="43">
                  <c:v>39717.211414119629</c:v>
                </c:pt>
                <c:pt idx="44">
                  <c:v>45584.943107949279</c:v>
                </c:pt>
                <c:pt idx="45">
                  <c:v>52370.670141108392</c:v>
                </c:pt>
                <c:pt idx="46">
                  <c:v>37650.644785501958</c:v>
                </c:pt>
                <c:pt idx="47">
                  <c:v>40386.230609431557</c:v>
                </c:pt>
                <c:pt idx="48">
                  <c:v>42619.955243032266</c:v>
                </c:pt>
                <c:pt idx="49">
                  <c:v>29363.630259029815</c:v>
                </c:pt>
                <c:pt idx="50">
                  <c:v>38236.671932808051</c:v>
                </c:pt>
                <c:pt idx="51">
                  <c:v>31554.684959656239</c:v>
                </c:pt>
                <c:pt idx="52">
                  <c:v>34830.893004595157</c:v>
                </c:pt>
                <c:pt idx="53">
                  <c:v>35148.369904853622</c:v>
                </c:pt>
                <c:pt idx="54">
                  <c:v>42516.215183024964</c:v>
                </c:pt>
                <c:pt idx="55">
                  <c:v>36710.727525199683</c:v>
                </c:pt>
                <c:pt idx="56">
                  <c:v>43539.124491333067</c:v>
                </c:pt>
                <c:pt idx="57">
                  <c:v>35335.102012866766</c:v>
                </c:pt>
                <c:pt idx="58">
                  <c:v>36669.231501196766</c:v>
                </c:pt>
                <c:pt idx="59">
                  <c:v>45439.70702393906</c:v>
                </c:pt>
                <c:pt idx="60">
                  <c:v>30697.759747359814</c:v>
                </c:pt>
                <c:pt idx="61">
                  <c:v>41824.100157768866</c:v>
                </c:pt>
                <c:pt idx="62">
                  <c:v>31928.14917568252</c:v>
                </c:pt>
                <c:pt idx="63">
                  <c:v>32619.090291967266</c:v>
                </c:pt>
                <c:pt idx="64">
                  <c:v>31762.165079670842</c:v>
                </c:pt>
                <c:pt idx="65">
                  <c:v>42266.065130036091</c:v>
                </c:pt>
                <c:pt idx="66">
                  <c:v>38383.081925789622</c:v>
                </c:pt>
                <c:pt idx="67">
                  <c:v>32805.822399980403</c:v>
                </c:pt>
                <c:pt idx="68">
                  <c:v>44582.781811642635</c:v>
                </c:pt>
                <c:pt idx="69">
                  <c:v>38921.356328856229</c:v>
                </c:pt>
                <c:pt idx="70">
                  <c:v>32826.570411981862</c:v>
                </c:pt>
                <c:pt idx="71">
                  <c:v>36441.003369180704</c:v>
                </c:pt>
                <c:pt idx="72">
                  <c:v>30490.279627345219</c:v>
                </c:pt>
                <c:pt idx="73">
                  <c:v>39716.037505148277</c:v>
                </c:pt>
                <c:pt idx="74">
                  <c:v>43601.36852733745</c:v>
                </c:pt>
                <c:pt idx="75">
                  <c:v>36523.995417186547</c:v>
                </c:pt>
                <c:pt idx="76">
                  <c:v>38713.876208841633</c:v>
                </c:pt>
                <c:pt idx="77">
                  <c:v>39985.761661167257</c:v>
                </c:pt>
                <c:pt idx="78">
                  <c:v>35272.857976862382</c:v>
                </c:pt>
                <c:pt idx="79">
                  <c:v>35646.322192888663</c:v>
                </c:pt>
                <c:pt idx="80">
                  <c:v>33849.479720289972</c:v>
                </c:pt>
                <c:pt idx="81">
                  <c:v>31865.905139678143</c:v>
                </c:pt>
                <c:pt idx="82">
                  <c:v>30822.247819368575</c:v>
                </c:pt>
                <c:pt idx="83">
                  <c:v>47380.611671576626</c:v>
                </c:pt>
                <c:pt idx="84">
                  <c:v>38755.372232844551</c:v>
                </c:pt>
                <c:pt idx="85">
                  <c:v>35459.590084875526</c:v>
                </c:pt>
                <c:pt idx="86">
                  <c:v>33766.487672284136</c:v>
                </c:pt>
                <c:pt idx="87">
                  <c:v>38900.60831685477</c:v>
                </c:pt>
                <c:pt idx="88">
                  <c:v>39861.273589158496</c:v>
                </c:pt>
                <c:pt idx="89">
                  <c:v>30739.255771362739</c:v>
                </c:pt>
                <c:pt idx="90">
                  <c:v>42516.215183024964</c:v>
                </c:pt>
                <c:pt idx="91">
                  <c:v>42433.223135019121</c:v>
                </c:pt>
                <c:pt idx="92">
                  <c:v>38900.60831685477</c:v>
                </c:pt>
                <c:pt idx="93">
                  <c:v>39800.203462125472</c:v>
                </c:pt>
                <c:pt idx="94">
                  <c:v>37877.699008546668</c:v>
                </c:pt>
                <c:pt idx="95">
                  <c:v>35770.810264897424</c:v>
                </c:pt>
                <c:pt idx="96">
                  <c:v>32868.066435984787</c:v>
                </c:pt>
                <c:pt idx="97">
                  <c:v>40884.182897466599</c:v>
                </c:pt>
                <c:pt idx="98">
                  <c:v>38590.562045804225</c:v>
                </c:pt>
                <c:pt idx="99">
                  <c:v>31720.669055667924</c:v>
                </c:pt>
                <c:pt idx="100">
                  <c:v>36689.979513198225</c:v>
                </c:pt>
                <c:pt idx="101">
                  <c:v>41244.329730699341</c:v>
                </c:pt>
                <c:pt idx="102">
                  <c:v>31575.432971657705</c:v>
                </c:pt>
                <c:pt idx="103">
                  <c:v>42495.467171023505</c:v>
                </c:pt>
                <c:pt idx="104">
                  <c:v>34810.144992593698</c:v>
                </c:pt>
                <c:pt idx="105">
                  <c:v>40801.190849460756</c:v>
                </c:pt>
                <c:pt idx="106">
                  <c:v>34872.389028598081</c:v>
                </c:pt>
                <c:pt idx="107">
                  <c:v>34747.900956589321</c:v>
                </c:pt>
                <c:pt idx="108">
                  <c:v>31699.921043666458</c:v>
                </c:pt>
                <c:pt idx="109">
                  <c:v>37588.400749497581</c:v>
                </c:pt>
                <c:pt idx="110">
                  <c:v>32785.074387978944</c:v>
                </c:pt>
                <c:pt idx="111">
                  <c:v>38279.34186578232</c:v>
                </c:pt>
                <c:pt idx="112">
                  <c:v>36565.491441189464</c:v>
                </c:pt>
                <c:pt idx="113">
                  <c:v>31699.921043666458</c:v>
                </c:pt>
                <c:pt idx="114">
                  <c:v>32473.854207957047</c:v>
                </c:pt>
                <c:pt idx="115">
                  <c:v>39902.769613161414</c:v>
                </c:pt>
                <c:pt idx="116">
                  <c:v>32951.058483990622</c:v>
                </c:pt>
                <c:pt idx="117">
                  <c:v>33683.495624278294</c:v>
                </c:pt>
                <c:pt idx="118">
                  <c:v>33621.251588273917</c:v>
                </c:pt>
                <c:pt idx="119">
                  <c:v>40842.686873463681</c:v>
                </c:pt>
                <c:pt idx="120">
                  <c:v>36254.271261167567</c:v>
                </c:pt>
                <c:pt idx="121">
                  <c:v>40842.686873463681</c:v>
                </c:pt>
                <c:pt idx="122">
                  <c:v>30905.239867374417</c:v>
                </c:pt>
                <c:pt idx="123">
                  <c:v>31845.157127676677</c:v>
                </c:pt>
                <c:pt idx="124">
                  <c:v>34768.64896859078</c:v>
                </c:pt>
                <c:pt idx="125">
                  <c:v>35750.062252895965</c:v>
                </c:pt>
                <c:pt idx="126">
                  <c:v>39447.487258100649</c:v>
                </c:pt>
                <c:pt idx="127">
                  <c:v>30780.751795365657</c:v>
                </c:pt>
                <c:pt idx="128">
                  <c:v>31928.14917568252</c:v>
                </c:pt>
                <c:pt idx="129">
                  <c:v>30718.50775936128</c:v>
                </c:pt>
                <c:pt idx="130">
                  <c:v>30780.751795365657</c:v>
                </c:pt>
                <c:pt idx="131">
                  <c:v>35501.086108878444</c:v>
                </c:pt>
                <c:pt idx="132">
                  <c:v>48446.190912858998</c:v>
                </c:pt>
                <c:pt idx="133">
                  <c:v>43622.116539338909</c:v>
                </c:pt>
                <c:pt idx="134">
                  <c:v>40801.190849460756</c:v>
                </c:pt>
                <c:pt idx="135">
                  <c:v>52226.607966069525</c:v>
                </c:pt>
                <c:pt idx="136">
                  <c:v>41492.13196574551</c:v>
                </c:pt>
                <c:pt idx="137">
                  <c:v>48259.458804845861</c:v>
                </c:pt>
                <c:pt idx="138">
                  <c:v>41554.376001749893</c:v>
                </c:pt>
                <c:pt idx="139">
                  <c:v>52413.340074082662</c:v>
                </c:pt>
                <c:pt idx="140">
                  <c:v>40698.624698424814</c:v>
                </c:pt>
                <c:pt idx="141">
                  <c:v>33662.747612276835</c:v>
                </c:pt>
                <c:pt idx="142">
                  <c:v>34747.900956589321</c:v>
                </c:pt>
                <c:pt idx="143">
                  <c:v>35646.322192888663</c:v>
                </c:pt>
                <c:pt idx="144">
                  <c:v>32805.822399980403</c:v>
                </c:pt>
                <c:pt idx="145">
                  <c:v>40759.694825457838</c:v>
                </c:pt>
                <c:pt idx="146">
                  <c:v>39819.777565155571</c:v>
                </c:pt>
                <c:pt idx="147">
                  <c:v>41678.864073758647</c:v>
                </c:pt>
                <c:pt idx="148">
                  <c:v>41824.100157768866</c:v>
                </c:pt>
                <c:pt idx="149">
                  <c:v>32805.822399980403</c:v>
                </c:pt>
                <c:pt idx="150">
                  <c:v>34706.404932586396</c:v>
                </c:pt>
                <c:pt idx="151">
                  <c:v>40842.686873463681</c:v>
                </c:pt>
                <c:pt idx="152">
                  <c:v>40449.648554407293</c:v>
                </c:pt>
                <c:pt idx="153">
                  <c:v>41844.848169770332</c:v>
                </c:pt>
                <c:pt idx="154">
                  <c:v>34810.144992593698</c:v>
                </c:pt>
                <c:pt idx="155">
                  <c:v>41803.352145767407</c:v>
                </c:pt>
                <c:pt idx="156">
                  <c:v>42516.215183024964</c:v>
                </c:pt>
                <c:pt idx="157">
                  <c:v>44582.781811642635</c:v>
                </c:pt>
                <c:pt idx="158">
                  <c:v>39882.021601159955</c:v>
                </c:pt>
                <c:pt idx="159">
                  <c:v>58342.141894945344</c:v>
                </c:pt>
                <c:pt idx="160">
                  <c:v>40365.482597430098</c:v>
                </c:pt>
                <c:pt idx="161">
                  <c:v>30428.035591340835</c:v>
                </c:pt>
                <c:pt idx="162">
                  <c:v>46275.884224234032</c:v>
                </c:pt>
                <c:pt idx="163">
                  <c:v>53539.989442398073</c:v>
                </c:pt>
                <c:pt idx="164">
                  <c:v>41554.376001749893</c:v>
                </c:pt>
                <c:pt idx="165">
                  <c:v>42640.703255033724</c:v>
                </c:pt>
                <c:pt idx="166">
                  <c:v>39675.715390116711</c:v>
                </c:pt>
                <c:pt idx="167">
                  <c:v>36669.231501196766</c:v>
                </c:pt>
                <c:pt idx="168">
                  <c:v>41659.28997072854</c:v>
                </c:pt>
                <c:pt idx="169">
                  <c:v>43476.88045532869</c:v>
                </c:pt>
                <c:pt idx="170">
                  <c:v>43393.888407322847</c:v>
                </c:pt>
                <c:pt idx="171">
                  <c:v>38715.050117812978</c:v>
                </c:pt>
                <c:pt idx="172">
                  <c:v>40657.128674421896</c:v>
                </c:pt>
                <c:pt idx="173">
                  <c:v>42743.269406069674</c:v>
                </c:pt>
                <c:pt idx="174">
                  <c:v>35708.56622889304</c:v>
                </c:pt>
                <c:pt idx="175">
                  <c:v>43807.674738380694</c:v>
                </c:pt>
                <c:pt idx="176">
                  <c:v>41595.872025752811</c:v>
                </c:pt>
                <c:pt idx="177">
                  <c:v>44541.285787639717</c:v>
                </c:pt>
                <c:pt idx="178">
                  <c:v>43683.186666371934</c:v>
                </c:pt>
                <c:pt idx="179">
                  <c:v>43766.178714377776</c:v>
                </c:pt>
                <c:pt idx="180">
                  <c:v>35750.062252895965</c:v>
                </c:pt>
                <c:pt idx="181">
                  <c:v>43476.88045532869</c:v>
                </c:pt>
                <c:pt idx="182">
                  <c:v>41761.856121764489</c:v>
                </c:pt>
                <c:pt idx="183">
                  <c:v>42805.513442074051</c:v>
                </c:pt>
                <c:pt idx="184">
                  <c:v>43434.21052235442</c:v>
                </c:pt>
                <c:pt idx="185">
                  <c:v>39654.967378115252</c:v>
                </c:pt>
                <c:pt idx="186">
                  <c:v>36710.727525199683</c:v>
                </c:pt>
                <c:pt idx="187">
                  <c:v>39530.479306106492</c:v>
                </c:pt>
                <c:pt idx="188">
                  <c:v>43601.36852733745</c:v>
                </c:pt>
                <c:pt idx="189">
                  <c:v>46710.418567293338</c:v>
                </c:pt>
                <c:pt idx="190">
                  <c:v>36710.727525199683</c:v>
                </c:pt>
                <c:pt idx="191">
                  <c:v>51638.233000820721</c:v>
                </c:pt>
                <c:pt idx="192">
                  <c:v>59365.051203253453</c:v>
                </c:pt>
                <c:pt idx="193">
                  <c:v>52287.67809310255</c:v>
                </c:pt>
                <c:pt idx="194">
                  <c:v>49447.178300194297</c:v>
                </c:pt>
                <c:pt idx="195">
                  <c:v>48611.001099899331</c:v>
                </c:pt>
                <c:pt idx="196">
                  <c:v>54250.504661712926</c:v>
                </c:pt>
                <c:pt idx="197">
                  <c:v>47401.359683578085</c:v>
                </c:pt>
                <c:pt idx="198">
                  <c:v>55543.138126040009</c:v>
                </c:pt>
                <c:pt idx="199">
                  <c:v>55314.909994023954</c:v>
                </c:pt>
                <c:pt idx="200">
                  <c:v>57298.484574635775</c:v>
                </c:pt>
                <c:pt idx="201">
                  <c:v>56379.315326334974</c:v>
                </c:pt>
                <c:pt idx="202">
                  <c:v>74169.24251583709</c:v>
                </c:pt>
                <c:pt idx="203">
                  <c:v>69262.176094311144</c:v>
                </c:pt>
                <c:pt idx="204">
                  <c:v>71245.75067492298</c:v>
                </c:pt>
                <c:pt idx="205">
                  <c:v>67216.357477694924</c:v>
                </c:pt>
                <c:pt idx="206">
                  <c:v>70285.085402619254</c:v>
                </c:pt>
                <c:pt idx="207">
                  <c:v>60243.898336522674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9-4D53-8F25-CAB8F2B8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4320"/>
        <c:axId val="519460048"/>
      </c:scatterChart>
      <c:valAx>
        <c:axId val="1481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60048"/>
        <c:crosses val="autoZero"/>
        <c:crossBetween val="midCat"/>
      </c:valAx>
      <c:valAx>
        <c:axId val="51946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148174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Female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38100">
              <a:noFill/>
            </a:ln>
          </c:spPr>
          <c:xVal>
            <c:numRef>
              <c:f>Sheet4!$N$2:$N$209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</c:numCache>
            </c:numRef>
          </c:xVal>
          <c:yVal>
            <c:numRef>
              <c:f>Sheet4!$I$2:$I$209</c:f>
              <c:numCache>
                <c:formatCode>0_);[Red]\(0\)</c:formatCode>
                <c:ptCount val="208"/>
                <c:pt idx="0">
                  <c:v>32000</c:v>
                </c:pt>
                <c:pt idx="1">
                  <c:v>39100</c:v>
                </c:pt>
                <c:pt idx="2">
                  <c:v>33200</c:v>
                </c:pt>
                <c:pt idx="3">
                  <c:v>30600</c:v>
                </c:pt>
                <c:pt idx="4">
                  <c:v>29000</c:v>
                </c:pt>
                <c:pt idx="5">
                  <c:v>30500</c:v>
                </c:pt>
                <c:pt idx="6">
                  <c:v>30000</c:v>
                </c:pt>
                <c:pt idx="7">
                  <c:v>27000</c:v>
                </c:pt>
                <c:pt idx="8">
                  <c:v>34000</c:v>
                </c:pt>
                <c:pt idx="9">
                  <c:v>29500</c:v>
                </c:pt>
                <c:pt idx="10">
                  <c:v>26800</c:v>
                </c:pt>
                <c:pt idx="11">
                  <c:v>31300</c:v>
                </c:pt>
                <c:pt idx="12">
                  <c:v>31200</c:v>
                </c:pt>
                <c:pt idx="13">
                  <c:v>34700</c:v>
                </c:pt>
                <c:pt idx="14">
                  <c:v>30000</c:v>
                </c:pt>
                <c:pt idx="15">
                  <c:v>31000</c:v>
                </c:pt>
                <c:pt idx="16">
                  <c:v>27000</c:v>
                </c:pt>
                <c:pt idx="17">
                  <c:v>29600</c:v>
                </c:pt>
                <c:pt idx="18">
                  <c:v>32600</c:v>
                </c:pt>
                <c:pt idx="19">
                  <c:v>29600</c:v>
                </c:pt>
                <c:pt idx="20">
                  <c:v>29500</c:v>
                </c:pt>
                <c:pt idx="21">
                  <c:v>31000</c:v>
                </c:pt>
                <c:pt idx="22">
                  <c:v>28500</c:v>
                </c:pt>
                <c:pt idx="23">
                  <c:v>26700</c:v>
                </c:pt>
                <c:pt idx="24">
                  <c:v>30750</c:v>
                </c:pt>
                <c:pt idx="25">
                  <c:v>29500</c:v>
                </c:pt>
                <c:pt idx="26">
                  <c:v>42200</c:v>
                </c:pt>
                <c:pt idx="27">
                  <c:v>37600</c:v>
                </c:pt>
                <c:pt idx="28">
                  <c:v>34000</c:v>
                </c:pt>
                <c:pt idx="29">
                  <c:v>33000</c:v>
                </c:pt>
                <c:pt idx="30">
                  <c:v>28760</c:v>
                </c:pt>
                <c:pt idx="31">
                  <c:v>35400</c:v>
                </c:pt>
                <c:pt idx="32">
                  <c:v>31000</c:v>
                </c:pt>
                <c:pt idx="33">
                  <c:v>38800</c:v>
                </c:pt>
                <c:pt idx="34">
                  <c:v>34300</c:v>
                </c:pt>
                <c:pt idx="35">
                  <c:v>35000</c:v>
                </c:pt>
                <c:pt idx="36">
                  <c:v>34600</c:v>
                </c:pt>
                <c:pt idx="37">
                  <c:v>28500</c:v>
                </c:pt>
                <c:pt idx="38">
                  <c:v>29500</c:v>
                </c:pt>
                <c:pt idx="39">
                  <c:v>30500</c:v>
                </c:pt>
                <c:pt idx="40">
                  <c:v>34200</c:v>
                </c:pt>
                <c:pt idx="41">
                  <c:v>43600</c:v>
                </c:pt>
                <c:pt idx="42">
                  <c:v>33500</c:v>
                </c:pt>
                <c:pt idx="43">
                  <c:v>33000</c:v>
                </c:pt>
                <c:pt idx="44">
                  <c:v>45300</c:v>
                </c:pt>
                <c:pt idx="45">
                  <c:v>38800</c:v>
                </c:pt>
                <c:pt idx="46">
                  <c:v>29900</c:v>
                </c:pt>
                <c:pt idx="47">
                  <c:v>31200</c:v>
                </c:pt>
                <c:pt idx="48">
                  <c:v>34000</c:v>
                </c:pt>
                <c:pt idx="49">
                  <c:v>30450</c:v>
                </c:pt>
                <c:pt idx="50">
                  <c:v>35500</c:v>
                </c:pt>
                <c:pt idx="51">
                  <c:v>34000</c:v>
                </c:pt>
                <c:pt idx="52">
                  <c:v>29100</c:v>
                </c:pt>
                <c:pt idx="53">
                  <c:v>29650</c:v>
                </c:pt>
                <c:pt idx="54">
                  <c:v>29200</c:v>
                </c:pt>
                <c:pt idx="55">
                  <c:v>29800</c:v>
                </c:pt>
                <c:pt idx="56">
                  <c:v>33500</c:v>
                </c:pt>
                <c:pt idx="57">
                  <c:v>34000</c:v>
                </c:pt>
                <c:pt idx="58">
                  <c:v>29600</c:v>
                </c:pt>
                <c:pt idx="59">
                  <c:v>34000</c:v>
                </c:pt>
                <c:pt idx="60">
                  <c:v>37250</c:v>
                </c:pt>
                <c:pt idx="61">
                  <c:v>33000</c:v>
                </c:pt>
                <c:pt idx="62">
                  <c:v>28600</c:v>
                </c:pt>
                <c:pt idx="63">
                  <c:v>36000</c:v>
                </c:pt>
                <c:pt idx="64">
                  <c:v>37300</c:v>
                </c:pt>
                <c:pt idx="65">
                  <c:v>29900</c:v>
                </c:pt>
                <c:pt idx="66">
                  <c:v>31500</c:v>
                </c:pt>
                <c:pt idx="67">
                  <c:v>41400</c:v>
                </c:pt>
                <c:pt idx="68">
                  <c:v>32740.000000000004</c:v>
                </c:pt>
                <c:pt idx="69">
                  <c:v>33500</c:v>
                </c:pt>
                <c:pt idx="70">
                  <c:v>32000</c:v>
                </c:pt>
                <c:pt idx="71">
                  <c:v>30800</c:v>
                </c:pt>
                <c:pt idx="72">
                  <c:v>42000</c:v>
                </c:pt>
                <c:pt idx="73">
                  <c:v>34000</c:v>
                </c:pt>
                <c:pt idx="74">
                  <c:v>32500</c:v>
                </c:pt>
                <c:pt idx="75">
                  <c:v>31700</c:v>
                </c:pt>
                <c:pt idx="76">
                  <c:v>36500</c:v>
                </c:pt>
                <c:pt idx="77">
                  <c:v>33000</c:v>
                </c:pt>
                <c:pt idx="78">
                  <c:v>31200</c:v>
                </c:pt>
                <c:pt idx="79">
                  <c:v>34000</c:v>
                </c:pt>
                <c:pt idx="80">
                  <c:v>33000</c:v>
                </c:pt>
                <c:pt idx="81">
                  <c:v>33900</c:v>
                </c:pt>
                <c:pt idx="82">
                  <c:v>39000</c:v>
                </c:pt>
                <c:pt idx="83">
                  <c:v>34920</c:v>
                </c:pt>
                <c:pt idx="84">
                  <c:v>39000</c:v>
                </c:pt>
                <c:pt idx="85">
                  <c:v>34000</c:v>
                </c:pt>
                <c:pt idx="86">
                  <c:v>31900</c:v>
                </c:pt>
                <c:pt idx="87">
                  <c:v>37000</c:v>
                </c:pt>
                <c:pt idx="88">
                  <c:v>34000</c:v>
                </c:pt>
                <c:pt idx="89">
                  <c:v>36400</c:v>
                </c:pt>
                <c:pt idx="90">
                  <c:v>38200</c:v>
                </c:pt>
                <c:pt idx="91">
                  <c:v>35300</c:v>
                </c:pt>
                <c:pt idx="92">
                  <c:v>34500</c:v>
                </c:pt>
                <c:pt idx="93">
                  <c:v>30500</c:v>
                </c:pt>
                <c:pt idx="94">
                  <c:v>30000</c:v>
                </c:pt>
                <c:pt idx="95">
                  <c:v>37300</c:v>
                </c:pt>
                <c:pt idx="96">
                  <c:v>40200</c:v>
                </c:pt>
                <c:pt idx="97">
                  <c:v>35500</c:v>
                </c:pt>
                <c:pt idx="98">
                  <c:v>35000</c:v>
                </c:pt>
                <c:pt idx="99">
                  <c:v>38000</c:v>
                </c:pt>
                <c:pt idx="100">
                  <c:v>35300</c:v>
                </c:pt>
                <c:pt idx="101">
                  <c:v>34100</c:v>
                </c:pt>
                <c:pt idx="102">
                  <c:v>43200</c:v>
                </c:pt>
                <c:pt idx="103">
                  <c:v>36100</c:v>
                </c:pt>
                <c:pt idx="104">
                  <c:v>34600</c:v>
                </c:pt>
                <c:pt idx="105">
                  <c:v>36000</c:v>
                </c:pt>
                <c:pt idx="106">
                  <c:v>36200</c:v>
                </c:pt>
                <c:pt idx="107">
                  <c:v>37500</c:v>
                </c:pt>
                <c:pt idx="108">
                  <c:v>41000</c:v>
                </c:pt>
                <c:pt idx="109">
                  <c:v>35600</c:v>
                </c:pt>
                <c:pt idx="110">
                  <c:v>39800</c:v>
                </c:pt>
                <c:pt idx="111">
                  <c:v>41300</c:v>
                </c:pt>
                <c:pt idx="112">
                  <c:v>42500</c:v>
                </c:pt>
                <c:pt idx="113">
                  <c:v>45800</c:v>
                </c:pt>
                <c:pt idx="114">
                  <c:v>34900</c:v>
                </c:pt>
                <c:pt idx="115">
                  <c:v>41500</c:v>
                </c:pt>
                <c:pt idx="116">
                  <c:v>38000</c:v>
                </c:pt>
                <c:pt idx="117">
                  <c:v>35000</c:v>
                </c:pt>
                <c:pt idx="118">
                  <c:v>40000</c:v>
                </c:pt>
                <c:pt idx="119">
                  <c:v>36000</c:v>
                </c:pt>
                <c:pt idx="120">
                  <c:v>33700</c:v>
                </c:pt>
                <c:pt idx="121">
                  <c:v>36300</c:v>
                </c:pt>
                <c:pt idx="122">
                  <c:v>38000</c:v>
                </c:pt>
                <c:pt idx="123">
                  <c:v>39500</c:v>
                </c:pt>
                <c:pt idx="124">
                  <c:v>36300</c:v>
                </c:pt>
                <c:pt idx="125">
                  <c:v>32500</c:v>
                </c:pt>
                <c:pt idx="126">
                  <c:v>37000</c:v>
                </c:pt>
                <c:pt idx="127">
                  <c:v>32600</c:v>
                </c:pt>
                <c:pt idx="128">
                  <c:v>36000</c:v>
                </c:pt>
                <c:pt idx="129">
                  <c:v>35000</c:v>
                </c:pt>
                <c:pt idx="130">
                  <c:v>43600</c:v>
                </c:pt>
                <c:pt idx="131">
                  <c:v>33800</c:v>
                </c:pt>
                <c:pt idx="132">
                  <c:v>35300</c:v>
                </c:pt>
                <c:pt idx="133">
                  <c:v>42400</c:v>
                </c:pt>
                <c:pt idx="134">
                  <c:v>39500</c:v>
                </c:pt>
                <c:pt idx="135">
                  <c:v>43500</c:v>
                </c:pt>
                <c:pt idx="136">
                  <c:v>42000</c:v>
                </c:pt>
                <c:pt idx="137">
                  <c:v>40300</c:v>
                </c:pt>
                <c:pt idx="138">
                  <c:v>44000</c:v>
                </c:pt>
                <c:pt idx="139">
                  <c:v>40660</c:v>
                </c:pt>
                <c:pt idx="140">
                  <c:v>39700</c:v>
                </c:pt>
                <c:pt idx="141">
                  <c:v>45000</c:v>
                </c:pt>
                <c:pt idx="142">
                  <c:v>43900</c:v>
                </c:pt>
                <c:pt idx="143">
                  <c:v>38000</c:v>
                </c:pt>
                <c:pt idx="144">
                  <c:v>39020</c:v>
                </c:pt>
                <c:pt idx="145">
                  <c:v>44500</c:v>
                </c:pt>
                <c:pt idx="146">
                  <c:v>41000</c:v>
                </c:pt>
                <c:pt idx="147">
                  <c:v>44000</c:v>
                </c:pt>
                <c:pt idx="148">
                  <c:v>44000</c:v>
                </c:pt>
                <c:pt idx="149">
                  <c:v>42500</c:v>
                </c:pt>
                <c:pt idx="150">
                  <c:v>40260</c:v>
                </c:pt>
                <c:pt idx="151">
                  <c:v>44500</c:v>
                </c:pt>
                <c:pt idx="152">
                  <c:v>35500</c:v>
                </c:pt>
                <c:pt idx="153">
                  <c:v>42500</c:v>
                </c:pt>
                <c:pt idx="154">
                  <c:v>44000</c:v>
                </c:pt>
                <c:pt idx="155">
                  <c:v>45000</c:v>
                </c:pt>
                <c:pt idx="156">
                  <c:v>44400</c:v>
                </c:pt>
                <c:pt idx="157">
                  <c:v>38000</c:v>
                </c:pt>
                <c:pt idx="158">
                  <c:v>41800</c:v>
                </c:pt>
                <c:pt idx="159">
                  <c:v>45500</c:v>
                </c:pt>
                <c:pt idx="160">
                  <c:v>42500</c:v>
                </c:pt>
                <c:pt idx="161">
                  <c:v>44000</c:v>
                </c:pt>
                <c:pt idx="162">
                  <c:v>54300</c:v>
                </c:pt>
                <c:pt idx="163">
                  <c:v>44800</c:v>
                </c:pt>
                <c:pt idx="164">
                  <c:v>47000</c:v>
                </c:pt>
                <c:pt idx="165">
                  <c:v>43800</c:v>
                </c:pt>
                <c:pt idx="166">
                  <c:v>48000</c:v>
                </c:pt>
                <c:pt idx="167">
                  <c:v>42700</c:v>
                </c:pt>
                <c:pt idx="168">
                  <c:v>48500</c:v>
                </c:pt>
                <c:pt idx="169">
                  <c:v>42000</c:v>
                </c:pt>
                <c:pt idx="170">
                  <c:v>45500</c:v>
                </c:pt>
                <c:pt idx="171">
                  <c:v>44500</c:v>
                </c:pt>
                <c:pt idx="172">
                  <c:v>51200</c:v>
                </c:pt>
                <c:pt idx="173">
                  <c:v>47500</c:v>
                </c:pt>
                <c:pt idx="174">
                  <c:v>44500</c:v>
                </c:pt>
                <c:pt idx="175">
                  <c:v>47000</c:v>
                </c:pt>
                <c:pt idx="176">
                  <c:v>47000</c:v>
                </c:pt>
                <c:pt idx="177">
                  <c:v>43100</c:v>
                </c:pt>
                <c:pt idx="178">
                  <c:v>49000</c:v>
                </c:pt>
                <c:pt idx="179">
                  <c:v>48500</c:v>
                </c:pt>
                <c:pt idx="180">
                  <c:v>45000</c:v>
                </c:pt>
                <c:pt idx="181">
                  <c:v>52500</c:v>
                </c:pt>
                <c:pt idx="182">
                  <c:v>47500</c:v>
                </c:pt>
                <c:pt idx="183">
                  <c:v>48000</c:v>
                </c:pt>
                <c:pt idx="184">
                  <c:v>46500</c:v>
                </c:pt>
                <c:pt idx="185">
                  <c:v>61500</c:v>
                </c:pt>
                <c:pt idx="186">
                  <c:v>50000</c:v>
                </c:pt>
                <c:pt idx="187">
                  <c:v>61800</c:v>
                </c:pt>
                <c:pt idx="188">
                  <c:v>43000</c:v>
                </c:pt>
                <c:pt idx="189">
                  <c:v>47000</c:v>
                </c:pt>
                <c:pt idx="190">
                  <c:v>58500</c:v>
                </c:pt>
                <c:pt idx="191">
                  <c:v>55000</c:v>
                </c:pt>
                <c:pt idx="192">
                  <c:v>57000</c:v>
                </c:pt>
                <c:pt idx="193">
                  <c:v>57000</c:v>
                </c:pt>
                <c:pt idx="194">
                  <c:v>60000</c:v>
                </c:pt>
                <c:pt idx="195">
                  <c:v>60000</c:v>
                </c:pt>
                <c:pt idx="196">
                  <c:v>59000</c:v>
                </c:pt>
                <c:pt idx="197">
                  <c:v>60000</c:v>
                </c:pt>
                <c:pt idx="198">
                  <c:v>65000</c:v>
                </c:pt>
                <c:pt idx="199">
                  <c:v>52000</c:v>
                </c:pt>
                <c:pt idx="200">
                  <c:v>58000</c:v>
                </c:pt>
                <c:pt idx="201">
                  <c:v>60000</c:v>
                </c:pt>
                <c:pt idx="202">
                  <c:v>74000</c:v>
                </c:pt>
                <c:pt idx="203">
                  <c:v>95000</c:v>
                </c:pt>
                <c:pt idx="204">
                  <c:v>97000</c:v>
                </c:pt>
                <c:pt idx="205">
                  <c:v>88000</c:v>
                </c:pt>
                <c:pt idx="206">
                  <c:v>94000</c:v>
                </c:pt>
                <c:pt idx="207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0-459D-BB6E-A88561BF12AF}"/>
            </c:ext>
          </c:extLst>
        </c:ser>
        <c:ser>
          <c:idx val="1"/>
          <c:order val="1"/>
          <c:tx>
            <c:v>예측치 Salary</c:v>
          </c:tx>
          <c:spPr>
            <a:ln w="38100">
              <a:noFill/>
            </a:ln>
          </c:spPr>
          <c:xVal>
            <c:numRef>
              <c:f>Sheet4!$N$2:$N$209</c:f>
              <c:numCache>
                <c:formatCode>General</c:formatCode>
                <c:ptCount val="2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</c:numCache>
            </c:numRef>
          </c:xVal>
          <c:yVal>
            <c:numRef>
              <c:f>Sheet4!$Q$29:$Q$236</c:f>
              <c:numCache>
                <c:formatCode>General</c:formatCode>
                <c:ptCount val="208"/>
                <c:pt idx="0">
                  <c:v>38900.60831685477</c:v>
                </c:pt>
                <c:pt idx="1">
                  <c:v>41700.785994731457</c:v>
                </c:pt>
                <c:pt idx="2">
                  <c:v>39758.707438122554</c:v>
                </c:pt>
                <c:pt idx="3">
                  <c:v>35646.322192888663</c:v>
                </c:pt>
                <c:pt idx="4">
                  <c:v>38859.112292851853</c:v>
                </c:pt>
                <c:pt idx="5">
                  <c:v>30967.483903378794</c:v>
                </c:pt>
                <c:pt idx="6">
                  <c:v>31907.401163681061</c:v>
                </c:pt>
                <c:pt idx="7">
                  <c:v>43766.178714377776</c:v>
                </c:pt>
                <c:pt idx="8">
                  <c:v>31181.220743629965</c:v>
                </c:pt>
                <c:pt idx="9">
                  <c:v>36835.215597208444</c:v>
                </c:pt>
                <c:pt idx="10">
                  <c:v>36772.971561204067</c:v>
                </c:pt>
                <c:pt idx="11">
                  <c:v>35708.56622889304</c:v>
                </c:pt>
                <c:pt idx="12">
                  <c:v>36710.727525199683</c:v>
                </c:pt>
                <c:pt idx="13">
                  <c:v>37277.180569475677</c:v>
                </c:pt>
                <c:pt idx="14">
                  <c:v>31782.913091672301</c:v>
                </c:pt>
                <c:pt idx="15">
                  <c:v>30905.239867374417</c:v>
                </c:pt>
                <c:pt idx="16">
                  <c:v>33849.479720289972</c:v>
                </c:pt>
                <c:pt idx="17">
                  <c:v>35708.56622889304</c:v>
                </c:pt>
                <c:pt idx="18">
                  <c:v>32556.846255962882</c:v>
                </c:pt>
                <c:pt idx="19">
                  <c:v>31865.905139678143</c:v>
                </c:pt>
                <c:pt idx="20">
                  <c:v>31720.669055667924</c:v>
                </c:pt>
                <c:pt idx="21">
                  <c:v>38859.112292851853</c:v>
                </c:pt>
                <c:pt idx="22">
                  <c:v>32536.098243961424</c:v>
                </c:pt>
                <c:pt idx="23">
                  <c:v>38755.372232844551</c:v>
                </c:pt>
                <c:pt idx="24">
                  <c:v>38942.104340857688</c:v>
                </c:pt>
                <c:pt idx="25">
                  <c:v>38879.860304853311</c:v>
                </c:pt>
                <c:pt idx="26">
                  <c:v>43248.652323312628</c:v>
                </c:pt>
                <c:pt idx="27">
                  <c:v>40491.144578410218</c:v>
                </c:pt>
                <c:pt idx="28">
                  <c:v>39654.967378115252</c:v>
                </c:pt>
                <c:pt idx="29">
                  <c:v>31782.913091672301</c:v>
                </c:pt>
                <c:pt idx="30">
                  <c:v>34747.900956589321</c:v>
                </c:pt>
                <c:pt idx="31">
                  <c:v>38569.814033802759</c:v>
                </c:pt>
                <c:pt idx="32">
                  <c:v>38547.892112829955</c:v>
                </c:pt>
                <c:pt idx="33">
                  <c:v>45543.447083946361</c:v>
                </c:pt>
                <c:pt idx="34">
                  <c:v>41617.793946725622</c:v>
                </c:pt>
                <c:pt idx="35">
                  <c:v>46524.860368251553</c:v>
                </c:pt>
                <c:pt idx="36">
                  <c:v>30946.735891377335</c:v>
                </c:pt>
                <c:pt idx="37">
                  <c:v>29840.83453506339</c:v>
                </c:pt>
                <c:pt idx="38">
                  <c:v>38652.806081808601</c:v>
                </c:pt>
                <c:pt idx="39">
                  <c:v>38900.60831685477</c:v>
                </c:pt>
                <c:pt idx="40">
                  <c:v>32805.822399980403</c:v>
                </c:pt>
                <c:pt idx="41">
                  <c:v>42433.223135019121</c:v>
                </c:pt>
                <c:pt idx="42">
                  <c:v>34747.900956589321</c:v>
                </c:pt>
                <c:pt idx="43">
                  <c:v>39717.211414119629</c:v>
                </c:pt>
                <c:pt idx="44">
                  <c:v>45584.943107949279</c:v>
                </c:pt>
                <c:pt idx="45">
                  <c:v>52370.670141108392</c:v>
                </c:pt>
                <c:pt idx="46">
                  <c:v>37650.644785501958</c:v>
                </c:pt>
                <c:pt idx="47">
                  <c:v>40386.230609431557</c:v>
                </c:pt>
                <c:pt idx="48">
                  <c:v>42619.955243032266</c:v>
                </c:pt>
                <c:pt idx="49">
                  <c:v>29363.630259029815</c:v>
                </c:pt>
                <c:pt idx="50">
                  <c:v>38236.671932808051</c:v>
                </c:pt>
                <c:pt idx="51">
                  <c:v>31554.684959656239</c:v>
                </c:pt>
                <c:pt idx="52">
                  <c:v>34830.893004595157</c:v>
                </c:pt>
                <c:pt idx="53">
                  <c:v>35148.369904853622</c:v>
                </c:pt>
                <c:pt idx="54">
                  <c:v>42516.215183024964</c:v>
                </c:pt>
                <c:pt idx="55">
                  <c:v>36710.727525199683</c:v>
                </c:pt>
                <c:pt idx="56">
                  <c:v>43539.124491333067</c:v>
                </c:pt>
                <c:pt idx="57">
                  <c:v>35335.102012866766</c:v>
                </c:pt>
                <c:pt idx="58">
                  <c:v>36669.231501196766</c:v>
                </c:pt>
                <c:pt idx="59">
                  <c:v>45439.70702393906</c:v>
                </c:pt>
                <c:pt idx="60">
                  <c:v>30697.759747359814</c:v>
                </c:pt>
                <c:pt idx="61">
                  <c:v>41824.100157768866</c:v>
                </c:pt>
                <c:pt idx="62">
                  <c:v>31928.14917568252</c:v>
                </c:pt>
                <c:pt idx="63">
                  <c:v>32619.090291967266</c:v>
                </c:pt>
                <c:pt idx="64">
                  <c:v>31762.165079670842</c:v>
                </c:pt>
                <c:pt idx="65">
                  <c:v>42266.065130036091</c:v>
                </c:pt>
                <c:pt idx="66">
                  <c:v>38383.081925789622</c:v>
                </c:pt>
                <c:pt idx="67">
                  <c:v>32805.822399980403</c:v>
                </c:pt>
                <c:pt idx="68">
                  <c:v>44582.781811642635</c:v>
                </c:pt>
                <c:pt idx="69">
                  <c:v>38921.356328856229</c:v>
                </c:pt>
                <c:pt idx="70">
                  <c:v>32826.570411981862</c:v>
                </c:pt>
                <c:pt idx="71">
                  <c:v>36441.003369180704</c:v>
                </c:pt>
                <c:pt idx="72">
                  <c:v>30490.279627345219</c:v>
                </c:pt>
                <c:pt idx="73">
                  <c:v>39716.037505148277</c:v>
                </c:pt>
                <c:pt idx="74">
                  <c:v>43601.36852733745</c:v>
                </c:pt>
                <c:pt idx="75">
                  <c:v>36523.995417186547</c:v>
                </c:pt>
                <c:pt idx="76">
                  <c:v>38713.876208841633</c:v>
                </c:pt>
                <c:pt idx="77">
                  <c:v>39985.761661167257</c:v>
                </c:pt>
                <c:pt idx="78">
                  <c:v>35272.857976862382</c:v>
                </c:pt>
                <c:pt idx="79">
                  <c:v>35646.322192888663</c:v>
                </c:pt>
                <c:pt idx="80">
                  <c:v>33849.479720289972</c:v>
                </c:pt>
                <c:pt idx="81">
                  <c:v>31865.905139678143</c:v>
                </c:pt>
                <c:pt idx="82">
                  <c:v>30822.247819368575</c:v>
                </c:pt>
                <c:pt idx="83">
                  <c:v>47380.611671576626</c:v>
                </c:pt>
                <c:pt idx="84">
                  <c:v>38755.372232844551</c:v>
                </c:pt>
                <c:pt idx="85">
                  <c:v>35459.590084875526</c:v>
                </c:pt>
                <c:pt idx="86">
                  <c:v>33766.487672284136</c:v>
                </c:pt>
                <c:pt idx="87">
                  <c:v>38900.60831685477</c:v>
                </c:pt>
                <c:pt idx="88">
                  <c:v>39861.273589158496</c:v>
                </c:pt>
                <c:pt idx="89">
                  <c:v>30739.255771362739</c:v>
                </c:pt>
                <c:pt idx="90">
                  <c:v>42516.215183024964</c:v>
                </c:pt>
                <c:pt idx="91">
                  <c:v>42433.223135019121</c:v>
                </c:pt>
                <c:pt idx="92">
                  <c:v>38900.60831685477</c:v>
                </c:pt>
                <c:pt idx="93">
                  <c:v>39800.203462125472</c:v>
                </c:pt>
                <c:pt idx="94">
                  <c:v>37877.699008546668</c:v>
                </c:pt>
                <c:pt idx="95">
                  <c:v>35770.810264897424</c:v>
                </c:pt>
                <c:pt idx="96">
                  <c:v>32868.066435984787</c:v>
                </c:pt>
                <c:pt idx="97">
                  <c:v>40884.182897466599</c:v>
                </c:pt>
                <c:pt idx="98">
                  <c:v>38590.562045804225</c:v>
                </c:pt>
                <c:pt idx="99">
                  <c:v>31720.669055667924</c:v>
                </c:pt>
                <c:pt idx="100">
                  <c:v>36689.979513198225</c:v>
                </c:pt>
                <c:pt idx="101">
                  <c:v>41244.329730699341</c:v>
                </c:pt>
                <c:pt idx="102">
                  <c:v>31575.432971657705</c:v>
                </c:pt>
                <c:pt idx="103">
                  <c:v>42495.467171023505</c:v>
                </c:pt>
                <c:pt idx="104">
                  <c:v>34810.144992593698</c:v>
                </c:pt>
                <c:pt idx="105">
                  <c:v>40801.190849460756</c:v>
                </c:pt>
                <c:pt idx="106">
                  <c:v>34872.389028598081</c:v>
                </c:pt>
                <c:pt idx="107">
                  <c:v>34747.900956589321</c:v>
                </c:pt>
                <c:pt idx="108">
                  <c:v>31699.921043666458</c:v>
                </c:pt>
                <c:pt idx="109">
                  <c:v>37588.400749497581</c:v>
                </c:pt>
                <c:pt idx="110">
                  <c:v>32785.074387978944</c:v>
                </c:pt>
                <c:pt idx="111">
                  <c:v>38279.34186578232</c:v>
                </c:pt>
                <c:pt idx="112">
                  <c:v>36565.491441189464</c:v>
                </c:pt>
                <c:pt idx="113">
                  <c:v>31699.921043666458</c:v>
                </c:pt>
                <c:pt idx="114">
                  <c:v>32473.854207957047</c:v>
                </c:pt>
                <c:pt idx="115">
                  <c:v>39902.769613161414</c:v>
                </c:pt>
                <c:pt idx="116">
                  <c:v>32951.058483990622</c:v>
                </c:pt>
                <c:pt idx="117">
                  <c:v>33683.495624278294</c:v>
                </c:pt>
                <c:pt idx="118">
                  <c:v>33621.251588273917</c:v>
                </c:pt>
                <c:pt idx="119">
                  <c:v>40842.686873463681</c:v>
                </c:pt>
                <c:pt idx="120">
                  <c:v>36254.271261167567</c:v>
                </c:pt>
                <c:pt idx="121">
                  <c:v>40842.686873463681</c:v>
                </c:pt>
                <c:pt idx="122">
                  <c:v>30905.239867374417</c:v>
                </c:pt>
                <c:pt idx="123">
                  <c:v>31845.157127676677</c:v>
                </c:pt>
                <c:pt idx="124">
                  <c:v>34768.64896859078</c:v>
                </c:pt>
                <c:pt idx="125">
                  <c:v>35750.062252895965</c:v>
                </c:pt>
                <c:pt idx="126">
                  <c:v>39447.487258100649</c:v>
                </c:pt>
                <c:pt idx="127">
                  <c:v>30780.751795365657</c:v>
                </c:pt>
                <c:pt idx="128">
                  <c:v>31928.14917568252</c:v>
                </c:pt>
                <c:pt idx="129">
                  <c:v>30718.50775936128</c:v>
                </c:pt>
                <c:pt idx="130">
                  <c:v>30780.751795365657</c:v>
                </c:pt>
                <c:pt idx="131">
                  <c:v>35501.086108878444</c:v>
                </c:pt>
                <c:pt idx="132">
                  <c:v>48446.190912858998</c:v>
                </c:pt>
                <c:pt idx="133">
                  <c:v>43622.116539338909</c:v>
                </c:pt>
                <c:pt idx="134">
                  <c:v>40801.190849460756</c:v>
                </c:pt>
                <c:pt idx="135">
                  <c:v>52226.607966069525</c:v>
                </c:pt>
                <c:pt idx="136">
                  <c:v>41492.13196574551</c:v>
                </c:pt>
                <c:pt idx="137">
                  <c:v>48259.458804845861</c:v>
                </c:pt>
                <c:pt idx="138">
                  <c:v>41554.376001749893</c:v>
                </c:pt>
                <c:pt idx="139">
                  <c:v>52413.340074082662</c:v>
                </c:pt>
                <c:pt idx="140">
                  <c:v>40698.624698424814</c:v>
                </c:pt>
                <c:pt idx="141">
                  <c:v>33662.747612276835</c:v>
                </c:pt>
                <c:pt idx="142">
                  <c:v>34747.900956589321</c:v>
                </c:pt>
                <c:pt idx="143">
                  <c:v>35646.322192888663</c:v>
                </c:pt>
                <c:pt idx="144">
                  <c:v>32805.822399980403</c:v>
                </c:pt>
                <c:pt idx="145">
                  <c:v>40759.694825457838</c:v>
                </c:pt>
                <c:pt idx="146">
                  <c:v>39819.777565155571</c:v>
                </c:pt>
                <c:pt idx="147">
                  <c:v>41678.864073758647</c:v>
                </c:pt>
                <c:pt idx="148">
                  <c:v>41824.100157768866</c:v>
                </c:pt>
                <c:pt idx="149">
                  <c:v>32805.822399980403</c:v>
                </c:pt>
                <c:pt idx="150">
                  <c:v>34706.404932586396</c:v>
                </c:pt>
                <c:pt idx="151">
                  <c:v>40842.686873463681</c:v>
                </c:pt>
                <c:pt idx="152">
                  <c:v>40449.648554407293</c:v>
                </c:pt>
                <c:pt idx="153">
                  <c:v>41844.848169770332</c:v>
                </c:pt>
                <c:pt idx="154">
                  <c:v>34810.144992593698</c:v>
                </c:pt>
                <c:pt idx="155">
                  <c:v>41803.352145767407</c:v>
                </c:pt>
                <c:pt idx="156">
                  <c:v>42516.215183024964</c:v>
                </c:pt>
                <c:pt idx="157">
                  <c:v>44582.781811642635</c:v>
                </c:pt>
                <c:pt idx="158">
                  <c:v>39882.021601159955</c:v>
                </c:pt>
                <c:pt idx="159">
                  <c:v>58342.141894945344</c:v>
                </c:pt>
                <c:pt idx="160">
                  <c:v>40365.482597430098</c:v>
                </c:pt>
                <c:pt idx="161">
                  <c:v>30428.035591340835</c:v>
                </c:pt>
                <c:pt idx="162">
                  <c:v>46275.884224234032</c:v>
                </c:pt>
                <c:pt idx="163">
                  <c:v>53539.989442398073</c:v>
                </c:pt>
                <c:pt idx="164">
                  <c:v>41554.376001749893</c:v>
                </c:pt>
                <c:pt idx="165">
                  <c:v>42640.703255033724</c:v>
                </c:pt>
                <c:pt idx="166">
                  <c:v>39675.715390116711</c:v>
                </c:pt>
                <c:pt idx="167">
                  <c:v>36669.231501196766</c:v>
                </c:pt>
                <c:pt idx="168">
                  <c:v>41659.28997072854</c:v>
                </c:pt>
                <c:pt idx="169">
                  <c:v>43476.88045532869</c:v>
                </c:pt>
                <c:pt idx="170">
                  <c:v>43393.888407322847</c:v>
                </c:pt>
                <c:pt idx="171">
                  <c:v>38715.050117812978</c:v>
                </c:pt>
                <c:pt idx="172">
                  <c:v>40657.128674421896</c:v>
                </c:pt>
                <c:pt idx="173">
                  <c:v>42743.269406069674</c:v>
                </c:pt>
                <c:pt idx="174">
                  <c:v>35708.56622889304</c:v>
                </c:pt>
                <c:pt idx="175">
                  <c:v>43807.674738380694</c:v>
                </c:pt>
                <c:pt idx="176">
                  <c:v>41595.872025752811</c:v>
                </c:pt>
                <c:pt idx="177">
                  <c:v>44541.285787639717</c:v>
                </c:pt>
                <c:pt idx="178">
                  <c:v>43683.186666371934</c:v>
                </c:pt>
                <c:pt idx="179">
                  <c:v>43766.178714377776</c:v>
                </c:pt>
                <c:pt idx="180">
                  <c:v>35750.062252895965</c:v>
                </c:pt>
                <c:pt idx="181">
                  <c:v>43476.88045532869</c:v>
                </c:pt>
                <c:pt idx="182">
                  <c:v>41761.856121764489</c:v>
                </c:pt>
                <c:pt idx="183">
                  <c:v>42805.513442074051</c:v>
                </c:pt>
                <c:pt idx="184">
                  <c:v>43434.21052235442</c:v>
                </c:pt>
                <c:pt idx="185">
                  <c:v>39654.967378115252</c:v>
                </c:pt>
                <c:pt idx="186">
                  <c:v>36710.727525199683</c:v>
                </c:pt>
                <c:pt idx="187">
                  <c:v>39530.479306106492</c:v>
                </c:pt>
                <c:pt idx="188">
                  <c:v>43601.36852733745</c:v>
                </c:pt>
                <c:pt idx="189">
                  <c:v>46710.418567293338</c:v>
                </c:pt>
                <c:pt idx="190">
                  <c:v>36710.727525199683</c:v>
                </c:pt>
                <c:pt idx="191">
                  <c:v>51638.233000820721</c:v>
                </c:pt>
                <c:pt idx="192">
                  <c:v>59365.051203253453</c:v>
                </c:pt>
                <c:pt idx="193">
                  <c:v>52287.67809310255</c:v>
                </c:pt>
                <c:pt idx="194">
                  <c:v>49447.178300194297</c:v>
                </c:pt>
                <c:pt idx="195">
                  <c:v>48611.001099899331</c:v>
                </c:pt>
                <c:pt idx="196">
                  <c:v>54250.504661712926</c:v>
                </c:pt>
                <c:pt idx="197">
                  <c:v>47401.359683578085</c:v>
                </c:pt>
                <c:pt idx="198">
                  <c:v>55543.138126040009</c:v>
                </c:pt>
                <c:pt idx="199">
                  <c:v>55314.909994023954</c:v>
                </c:pt>
                <c:pt idx="200">
                  <c:v>57298.484574635775</c:v>
                </c:pt>
                <c:pt idx="201">
                  <c:v>56379.315326334974</c:v>
                </c:pt>
                <c:pt idx="202">
                  <c:v>74169.24251583709</c:v>
                </c:pt>
                <c:pt idx="203">
                  <c:v>69262.176094311144</c:v>
                </c:pt>
                <c:pt idx="204">
                  <c:v>71245.75067492298</c:v>
                </c:pt>
                <c:pt idx="205">
                  <c:v>67216.357477694924</c:v>
                </c:pt>
                <c:pt idx="206">
                  <c:v>70285.085402619254</c:v>
                </c:pt>
                <c:pt idx="207">
                  <c:v>60243.898336522674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0-459D-BB6E-A88561BF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64288"/>
        <c:axId val="692556608"/>
      </c:scatterChart>
      <c:valAx>
        <c:axId val="6925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556608"/>
        <c:crosses val="autoZero"/>
        <c:crossBetween val="midCat"/>
      </c:valAx>
      <c:valAx>
        <c:axId val="69255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0_);[Red]\(0\)" sourceLinked="1"/>
        <c:majorTickMark val="out"/>
        <c:minorTickMark val="none"/>
        <c:tickLblPos val="nextTo"/>
        <c:crossAx val="692564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promote!$C$2:$C$51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B-4915-AD3C-45E0CA749EC2}"/>
            </c:ext>
          </c:extLst>
        </c:ser>
        <c:ser>
          <c:idx val="1"/>
          <c:order val="1"/>
          <c:tx>
            <c:v>Y 예측치</c:v>
          </c:tx>
          <c:spPr>
            <a:ln w="38100">
              <a:noFill/>
            </a:ln>
          </c:spPr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수업!$B$25:$B$74</c:f>
              <c:numCache>
                <c:formatCode>General</c:formatCode>
                <c:ptCount val="50"/>
                <c:pt idx="0">
                  <c:v>83.823249395605558</c:v>
                </c:pt>
                <c:pt idx="1">
                  <c:v>108.97903339680367</c:v>
                </c:pt>
                <c:pt idx="2">
                  <c:v>108.97903339680367</c:v>
                </c:pt>
                <c:pt idx="3">
                  <c:v>96.019993153762215</c:v>
                </c:pt>
                <c:pt idx="4">
                  <c:v>93.733103699107843</c:v>
                </c:pt>
                <c:pt idx="5">
                  <c:v>97.544586123531801</c:v>
                </c:pt>
                <c:pt idx="6">
                  <c:v>101.35606854795576</c:v>
                </c:pt>
                <c:pt idx="7">
                  <c:v>89.921621274683901</c:v>
                </c:pt>
                <c:pt idx="8">
                  <c:v>98.306882608416586</c:v>
                </c:pt>
                <c:pt idx="9">
                  <c:v>88.397028304914315</c:v>
                </c:pt>
                <c:pt idx="10">
                  <c:v>92.208510729338272</c:v>
                </c:pt>
                <c:pt idx="11">
                  <c:v>96.782289638647015</c:v>
                </c:pt>
                <c:pt idx="12">
                  <c:v>104.40525448749491</c:v>
                </c:pt>
                <c:pt idx="13">
                  <c:v>92.970807214223058</c:v>
                </c:pt>
                <c:pt idx="14">
                  <c:v>97.544586123531801</c:v>
                </c:pt>
                <c:pt idx="15">
                  <c:v>96.782289638647015</c:v>
                </c:pt>
                <c:pt idx="16">
                  <c:v>98.306882608416586</c:v>
                </c:pt>
                <c:pt idx="17">
                  <c:v>95.257696668877429</c:v>
                </c:pt>
                <c:pt idx="18">
                  <c:v>96.019993153762215</c:v>
                </c:pt>
                <c:pt idx="19">
                  <c:v>99.831475578186172</c:v>
                </c:pt>
                <c:pt idx="20">
                  <c:v>103.64295800261013</c:v>
                </c:pt>
                <c:pt idx="21">
                  <c:v>97.544586123531801</c:v>
                </c:pt>
                <c:pt idx="22">
                  <c:v>103.64295800261013</c:v>
                </c:pt>
                <c:pt idx="23">
                  <c:v>92.970807214223058</c:v>
                </c:pt>
                <c:pt idx="24">
                  <c:v>99.069179093301386</c:v>
                </c:pt>
                <c:pt idx="25">
                  <c:v>99.069179093301386</c:v>
                </c:pt>
                <c:pt idx="26">
                  <c:v>100.59377206307097</c:v>
                </c:pt>
                <c:pt idx="27">
                  <c:v>102.11836503284054</c:v>
                </c:pt>
                <c:pt idx="28">
                  <c:v>111.26592285145804</c:v>
                </c:pt>
                <c:pt idx="29">
                  <c:v>90.683917759568686</c:v>
                </c:pt>
                <c:pt idx="30">
                  <c:v>101.35606854795576</c:v>
                </c:pt>
                <c:pt idx="31">
                  <c:v>98.306882608416586</c:v>
                </c:pt>
                <c:pt idx="32">
                  <c:v>105.16755097237971</c:v>
                </c:pt>
                <c:pt idx="33">
                  <c:v>102.11836503284054</c:v>
                </c:pt>
                <c:pt idx="34">
                  <c:v>92.970807214223058</c:v>
                </c:pt>
                <c:pt idx="35">
                  <c:v>93.733103699107843</c:v>
                </c:pt>
                <c:pt idx="36">
                  <c:v>102.88066151772534</c:v>
                </c:pt>
                <c:pt idx="37">
                  <c:v>105.9298474572645</c:v>
                </c:pt>
                <c:pt idx="38">
                  <c:v>113.55281230611241</c:v>
                </c:pt>
                <c:pt idx="39">
                  <c:v>114.3151087909972</c:v>
                </c:pt>
                <c:pt idx="40">
                  <c:v>101.35606854795576</c:v>
                </c:pt>
                <c:pt idx="41">
                  <c:v>98.306882608416586</c:v>
                </c:pt>
                <c:pt idx="42">
                  <c:v>92.208510729338272</c:v>
                </c:pt>
                <c:pt idx="43">
                  <c:v>108.21673691191887</c:v>
                </c:pt>
                <c:pt idx="44">
                  <c:v>108.21673691191887</c:v>
                </c:pt>
                <c:pt idx="45">
                  <c:v>113.55281230611241</c:v>
                </c:pt>
                <c:pt idx="46">
                  <c:v>99.831475578186172</c:v>
                </c:pt>
                <c:pt idx="47">
                  <c:v>101.35606854795576</c:v>
                </c:pt>
                <c:pt idx="48">
                  <c:v>97.544586123531801</c:v>
                </c:pt>
                <c:pt idx="49">
                  <c:v>98.306882608416586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915-AD3C-45E0CA74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4768"/>
        <c:axId val="519461488"/>
      </c:scatterChart>
      <c:valAx>
        <c:axId val="5194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61488"/>
        <c:crosses val="autoZero"/>
        <c:crossBetween val="midCat"/>
      </c:valAx>
      <c:valAx>
        <c:axId val="51946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Sheet4!$U$29:$U$236</c:f>
              <c:numCache>
                <c:formatCode>General</c:formatCode>
                <c:ptCount val="208"/>
                <c:pt idx="0">
                  <c:v>0.24038461538461539</c:v>
                </c:pt>
                <c:pt idx="1">
                  <c:v>0.72115384615384615</c:v>
                </c:pt>
                <c:pt idx="2">
                  <c:v>1.2019230769230769</c:v>
                </c:pt>
                <c:pt idx="3">
                  <c:v>1.6826923076923077</c:v>
                </c:pt>
                <c:pt idx="4">
                  <c:v>2.1634615384615383</c:v>
                </c:pt>
                <c:pt idx="5">
                  <c:v>2.6442307692307692</c:v>
                </c:pt>
                <c:pt idx="6">
                  <c:v>3.125</c:v>
                </c:pt>
                <c:pt idx="7">
                  <c:v>3.6057692307692308</c:v>
                </c:pt>
                <c:pt idx="8">
                  <c:v>4.0865384615384617</c:v>
                </c:pt>
                <c:pt idx="9">
                  <c:v>4.5673076923076916</c:v>
                </c:pt>
                <c:pt idx="10">
                  <c:v>5.0480769230769225</c:v>
                </c:pt>
                <c:pt idx="11">
                  <c:v>5.5288461538461533</c:v>
                </c:pt>
                <c:pt idx="12">
                  <c:v>6.0096153846153841</c:v>
                </c:pt>
                <c:pt idx="13">
                  <c:v>6.490384615384615</c:v>
                </c:pt>
                <c:pt idx="14">
                  <c:v>6.9711538461538458</c:v>
                </c:pt>
                <c:pt idx="15">
                  <c:v>7.4519230769230766</c:v>
                </c:pt>
                <c:pt idx="16">
                  <c:v>7.9326923076923075</c:v>
                </c:pt>
                <c:pt idx="17">
                  <c:v>8.4134615384615383</c:v>
                </c:pt>
                <c:pt idx="18">
                  <c:v>8.8942307692307683</c:v>
                </c:pt>
                <c:pt idx="19">
                  <c:v>9.375</c:v>
                </c:pt>
                <c:pt idx="20">
                  <c:v>9.8557692307692299</c:v>
                </c:pt>
                <c:pt idx="21">
                  <c:v>10.336538461538462</c:v>
                </c:pt>
                <c:pt idx="22">
                  <c:v>10.817307692307692</c:v>
                </c:pt>
                <c:pt idx="23">
                  <c:v>11.298076923076923</c:v>
                </c:pt>
                <c:pt idx="24">
                  <c:v>11.778846153846153</c:v>
                </c:pt>
                <c:pt idx="25">
                  <c:v>12.259615384615385</c:v>
                </c:pt>
                <c:pt idx="26">
                  <c:v>12.740384615384615</c:v>
                </c:pt>
                <c:pt idx="27">
                  <c:v>13.221153846153847</c:v>
                </c:pt>
                <c:pt idx="28">
                  <c:v>13.701923076923077</c:v>
                </c:pt>
                <c:pt idx="29">
                  <c:v>14.182692307692308</c:v>
                </c:pt>
                <c:pt idx="30">
                  <c:v>14.663461538461538</c:v>
                </c:pt>
                <c:pt idx="31">
                  <c:v>15.14423076923077</c:v>
                </c:pt>
                <c:pt idx="32">
                  <c:v>15.625</c:v>
                </c:pt>
                <c:pt idx="33">
                  <c:v>16.10576923076923</c:v>
                </c:pt>
                <c:pt idx="34">
                  <c:v>16.586538461538463</c:v>
                </c:pt>
                <c:pt idx="35">
                  <c:v>17.067307692307693</c:v>
                </c:pt>
                <c:pt idx="36">
                  <c:v>17.548076923076923</c:v>
                </c:pt>
                <c:pt idx="37">
                  <c:v>18.028846153846157</c:v>
                </c:pt>
                <c:pt idx="38">
                  <c:v>18.509615384615387</c:v>
                </c:pt>
                <c:pt idx="39">
                  <c:v>18.990384615384617</c:v>
                </c:pt>
                <c:pt idx="40">
                  <c:v>19.471153846153847</c:v>
                </c:pt>
                <c:pt idx="41">
                  <c:v>19.95192307692308</c:v>
                </c:pt>
                <c:pt idx="42">
                  <c:v>20.43269230769231</c:v>
                </c:pt>
                <c:pt idx="43">
                  <c:v>20.91346153846154</c:v>
                </c:pt>
                <c:pt idx="44">
                  <c:v>21.39423076923077</c:v>
                </c:pt>
                <c:pt idx="45">
                  <c:v>21.875000000000004</c:v>
                </c:pt>
                <c:pt idx="46">
                  <c:v>22.355769230769234</c:v>
                </c:pt>
                <c:pt idx="47">
                  <c:v>22.836538461538463</c:v>
                </c:pt>
                <c:pt idx="48">
                  <c:v>23.317307692307693</c:v>
                </c:pt>
                <c:pt idx="49">
                  <c:v>23.798076923076923</c:v>
                </c:pt>
                <c:pt idx="50">
                  <c:v>24.278846153846157</c:v>
                </c:pt>
                <c:pt idx="51">
                  <c:v>24.759615384615387</c:v>
                </c:pt>
                <c:pt idx="52">
                  <c:v>25.240384615384617</c:v>
                </c:pt>
                <c:pt idx="53">
                  <c:v>25.721153846153847</c:v>
                </c:pt>
                <c:pt idx="54">
                  <c:v>26.20192307692308</c:v>
                </c:pt>
                <c:pt idx="55">
                  <c:v>26.68269230769231</c:v>
                </c:pt>
                <c:pt idx="56">
                  <c:v>27.16346153846154</c:v>
                </c:pt>
                <c:pt idx="57">
                  <c:v>27.64423076923077</c:v>
                </c:pt>
                <c:pt idx="58">
                  <c:v>28.125000000000004</c:v>
                </c:pt>
                <c:pt idx="59">
                  <c:v>28.605769230769234</c:v>
                </c:pt>
                <c:pt idx="60">
                  <c:v>29.086538461538463</c:v>
                </c:pt>
                <c:pt idx="61">
                  <c:v>29.567307692307693</c:v>
                </c:pt>
                <c:pt idx="62">
                  <c:v>30.048076923076927</c:v>
                </c:pt>
                <c:pt idx="63">
                  <c:v>30.528846153846157</c:v>
                </c:pt>
                <c:pt idx="64">
                  <c:v>31.009615384615387</c:v>
                </c:pt>
                <c:pt idx="65">
                  <c:v>31.490384615384617</c:v>
                </c:pt>
                <c:pt idx="66">
                  <c:v>31.971153846153847</c:v>
                </c:pt>
                <c:pt idx="67">
                  <c:v>32.451923076923073</c:v>
                </c:pt>
                <c:pt idx="68">
                  <c:v>32.932692307692307</c:v>
                </c:pt>
                <c:pt idx="69">
                  <c:v>33.41346153846154</c:v>
                </c:pt>
                <c:pt idx="70">
                  <c:v>33.894230769230766</c:v>
                </c:pt>
                <c:pt idx="71">
                  <c:v>34.375</c:v>
                </c:pt>
                <c:pt idx="72">
                  <c:v>34.855769230769226</c:v>
                </c:pt>
                <c:pt idx="73">
                  <c:v>35.33653846153846</c:v>
                </c:pt>
                <c:pt idx="74">
                  <c:v>35.817307692307693</c:v>
                </c:pt>
                <c:pt idx="75">
                  <c:v>36.29807692307692</c:v>
                </c:pt>
                <c:pt idx="76">
                  <c:v>36.778846153846153</c:v>
                </c:pt>
                <c:pt idx="77">
                  <c:v>37.259615384615387</c:v>
                </c:pt>
                <c:pt idx="78">
                  <c:v>37.740384615384613</c:v>
                </c:pt>
                <c:pt idx="79">
                  <c:v>38.221153846153847</c:v>
                </c:pt>
                <c:pt idx="80">
                  <c:v>38.701923076923073</c:v>
                </c:pt>
                <c:pt idx="81">
                  <c:v>39.182692307692307</c:v>
                </c:pt>
                <c:pt idx="82">
                  <c:v>39.66346153846154</c:v>
                </c:pt>
                <c:pt idx="83">
                  <c:v>40.144230769230766</c:v>
                </c:pt>
                <c:pt idx="84">
                  <c:v>40.625</c:v>
                </c:pt>
                <c:pt idx="85">
                  <c:v>41.105769230769226</c:v>
                </c:pt>
                <c:pt idx="86">
                  <c:v>41.58653846153846</c:v>
                </c:pt>
                <c:pt idx="87">
                  <c:v>42.067307692307693</c:v>
                </c:pt>
                <c:pt idx="88">
                  <c:v>42.54807692307692</c:v>
                </c:pt>
                <c:pt idx="89">
                  <c:v>43.028846153846153</c:v>
                </c:pt>
                <c:pt idx="90">
                  <c:v>43.509615384615387</c:v>
                </c:pt>
                <c:pt idx="91">
                  <c:v>43.990384615384613</c:v>
                </c:pt>
                <c:pt idx="92">
                  <c:v>44.471153846153847</c:v>
                </c:pt>
                <c:pt idx="93">
                  <c:v>44.951923076923073</c:v>
                </c:pt>
                <c:pt idx="94">
                  <c:v>45.432692307692307</c:v>
                </c:pt>
                <c:pt idx="95">
                  <c:v>45.91346153846154</c:v>
                </c:pt>
                <c:pt idx="96">
                  <c:v>46.394230769230766</c:v>
                </c:pt>
                <c:pt idx="97">
                  <c:v>46.875</c:v>
                </c:pt>
                <c:pt idx="98">
                  <c:v>47.355769230769226</c:v>
                </c:pt>
                <c:pt idx="99">
                  <c:v>47.83653846153846</c:v>
                </c:pt>
                <c:pt idx="100">
                  <c:v>48.317307692307693</c:v>
                </c:pt>
                <c:pt idx="101">
                  <c:v>48.79807692307692</c:v>
                </c:pt>
                <c:pt idx="102">
                  <c:v>49.278846153846153</c:v>
                </c:pt>
                <c:pt idx="103">
                  <c:v>49.759615384615387</c:v>
                </c:pt>
                <c:pt idx="104">
                  <c:v>50.240384615384613</c:v>
                </c:pt>
                <c:pt idx="105">
                  <c:v>50.721153846153847</c:v>
                </c:pt>
                <c:pt idx="106">
                  <c:v>51.201923076923073</c:v>
                </c:pt>
                <c:pt idx="107">
                  <c:v>51.682692307692307</c:v>
                </c:pt>
                <c:pt idx="108">
                  <c:v>52.16346153846154</c:v>
                </c:pt>
                <c:pt idx="109">
                  <c:v>52.644230769230766</c:v>
                </c:pt>
                <c:pt idx="110">
                  <c:v>53.125</c:v>
                </c:pt>
                <c:pt idx="111">
                  <c:v>53.605769230769234</c:v>
                </c:pt>
                <c:pt idx="112">
                  <c:v>54.08653846153846</c:v>
                </c:pt>
                <c:pt idx="113">
                  <c:v>54.567307692307693</c:v>
                </c:pt>
                <c:pt idx="114">
                  <c:v>55.04807692307692</c:v>
                </c:pt>
                <c:pt idx="115">
                  <c:v>55.528846153846153</c:v>
                </c:pt>
                <c:pt idx="116">
                  <c:v>56.009615384615387</c:v>
                </c:pt>
                <c:pt idx="117">
                  <c:v>56.490384615384613</c:v>
                </c:pt>
                <c:pt idx="118">
                  <c:v>56.971153846153847</c:v>
                </c:pt>
                <c:pt idx="119">
                  <c:v>57.451923076923073</c:v>
                </c:pt>
                <c:pt idx="120">
                  <c:v>57.932692307692307</c:v>
                </c:pt>
                <c:pt idx="121">
                  <c:v>58.41346153846154</c:v>
                </c:pt>
                <c:pt idx="122">
                  <c:v>58.894230769230766</c:v>
                </c:pt>
                <c:pt idx="123">
                  <c:v>59.375</c:v>
                </c:pt>
                <c:pt idx="124">
                  <c:v>59.855769230769234</c:v>
                </c:pt>
                <c:pt idx="125">
                  <c:v>60.33653846153846</c:v>
                </c:pt>
                <c:pt idx="126">
                  <c:v>60.817307692307693</c:v>
                </c:pt>
                <c:pt idx="127">
                  <c:v>61.29807692307692</c:v>
                </c:pt>
                <c:pt idx="128">
                  <c:v>61.778846153846153</c:v>
                </c:pt>
                <c:pt idx="129">
                  <c:v>62.259615384615387</c:v>
                </c:pt>
                <c:pt idx="130">
                  <c:v>62.740384615384613</c:v>
                </c:pt>
                <c:pt idx="131">
                  <c:v>63.221153846153847</c:v>
                </c:pt>
                <c:pt idx="132">
                  <c:v>63.701923076923073</c:v>
                </c:pt>
                <c:pt idx="133">
                  <c:v>64.182692307692307</c:v>
                </c:pt>
                <c:pt idx="134">
                  <c:v>64.663461538461533</c:v>
                </c:pt>
                <c:pt idx="135">
                  <c:v>65.144230769230774</c:v>
                </c:pt>
                <c:pt idx="136">
                  <c:v>65.625</c:v>
                </c:pt>
                <c:pt idx="137">
                  <c:v>66.105769230769226</c:v>
                </c:pt>
                <c:pt idx="138">
                  <c:v>66.586538461538467</c:v>
                </c:pt>
                <c:pt idx="139">
                  <c:v>67.067307692307693</c:v>
                </c:pt>
                <c:pt idx="140">
                  <c:v>67.54807692307692</c:v>
                </c:pt>
                <c:pt idx="141">
                  <c:v>68.02884615384616</c:v>
                </c:pt>
                <c:pt idx="142">
                  <c:v>68.509615384615387</c:v>
                </c:pt>
                <c:pt idx="143">
                  <c:v>68.990384615384613</c:v>
                </c:pt>
                <c:pt idx="144">
                  <c:v>69.47115384615384</c:v>
                </c:pt>
                <c:pt idx="145">
                  <c:v>69.95192307692308</c:v>
                </c:pt>
                <c:pt idx="146">
                  <c:v>70.432692307692307</c:v>
                </c:pt>
                <c:pt idx="147">
                  <c:v>70.913461538461533</c:v>
                </c:pt>
                <c:pt idx="148">
                  <c:v>71.394230769230774</c:v>
                </c:pt>
                <c:pt idx="149">
                  <c:v>71.875</c:v>
                </c:pt>
                <c:pt idx="150">
                  <c:v>72.355769230769226</c:v>
                </c:pt>
                <c:pt idx="151">
                  <c:v>72.836538461538467</c:v>
                </c:pt>
                <c:pt idx="152">
                  <c:v>73.317307692307693</c:v>
                </c:pt>
                <c:pt idx="153">
                  <c:v>73.79807692307692</c:v>
                </c:pt>
                <c:pt idx="154">
                  <c:v>74.27884615384616</c:v>
                </c:pt>
                <c:pt idx="155">
                  <c:v>74.759615384615387</c:v>
                </c:pt>
                <c:pt idx="156">
                  <c:v>75.240384615384613</c:v>
                </c:pt>
                <c:pt idx="157">
                  <c:v>75.72115384615384</c:v>
                </c:pt>
                <c:pt idx="158">
                  <c:v>76.20192307692308</c:v>
                </c:pt>
                <c:pt idx="159">
                  <c:v>76.682692307692307</c:v>
                </c:pt>
                <c:pt idx="160">
                  <c:v>77.163461538461533</c:v>
                </c:pt>
                <c:pt idx="161">
                  <c:v>77.644230769230774</c:v>
                </c:pt>
                <c:pt idx="162">
                  <c:v>78.125</c:v>
                </c:pt>
                <c:pt idx="163">
                  <c:v>78.605769230769226</c:v>
                </c:pt>
                <c:pt idx="164">
                  <c:v>79.086538461538467</c:v>
                </c:pt>
                <c:pt idx="165">
                  <c:v>79.567307692307693</c:v>
                </c:pt>
                <c:pt idx="166">
                  <c:v>80.04807692307692</c:v>
                </c:pt>
                <c:pt idx="167">
                  <c:v>80.52884615384616</c:v>
                </c:pt>
                <c:pt idx="168">
                  <c:v>81.009615384615387</c:v>
                </c:pt>
                <c:pt idx="169">
                  <c:v>81.490384615384613</c:v>
                </c:pt>
                <c:pt idx="170">
                  <c:v>81.97115384615384</c:v>
                </c:pt>
                <c:pt idx="171">
                  <c:v>82.45192307692308</c:v>
                </c:pt>
                <c:pt idx="172">
                  <c:v>82.932692307692307</c:v>
                </c:pt>
                <c:pt idx="173">
                  <c:v>83.413461538461533</c:v>
                </c:pt>
                <c:pt idx="174">
                  <c:v>83.894230769230774</c:v>
                </c:pt>
                <c:pt idx="175">
                  <c:v>84.375</c:v>
                </c:pt>
                <c:pt idx="176">
                  <c:v>84.855769230769226</c:v>
                </c:pt>
                <c:pt idx="177">
                  <c:v>85.336538461538467</c:v>
                </c:pt>
                <c:pt idx="178">
                  <c:v>85.817307692307693</c:v>
                </c:pt>
                <c:pt idx="179">
                  <c:v>86.29807692307692</c:v>
                </c:pt>
                <c:pt idx="180">
                  <c:v>86.77884615384616</c:v>
                </c:pt>
                <c:pt idx="181">
                  <c:v>87.259615384615387</c:v>
                </c:pt>
                <c:pt idx="182">
                  <c:v>87.740384615384613</c:v>
                </c:pt>
                <c:pt idx="183">
                  <c:v>88.22115384615384</c:v>
                </c:pt>
                <c:pt idx="184">
                  <c:v>88.70192307692308</c:v>
                </c:pt>
                <c:pt idx="185">
                  <c:v>89.182692307692307</c:v>
                </c:pt>
                <c:pt idx="186">
                  <c:v>89.663461538461533</c:v>
                </c:pt>
                <c:pt idx="187">
                  <c:v>90.144230769230774</c:v>
                </c:pt>
                <c:pt idx="188">
                  <c:v>90.625</c:v>
                </c:pt>
                <c:pt idx="189">
                  <c:v>91.105769230769226</c:v>
                </c:pt>
                <c:pt idx="190">
                  <c:v>91.586538461538467</c:v>
                </c:pt>
                <c:pt idx="191">
                  <c:v>92.067307692307693</c:v>
                </c:pt>
                <c:pt idx="192">
                  <c:v>92.54807692307692</c:v>
                </c:pt>
                <c:pt idx="193">
                  <c:v>93.02884615384616</c:v>
                </c:pt>
                <c:pt idx="194">
                  <c:v>93.509615384615387</c:v>
                </c:pt>
                <c:pt idx="195">
                  <c:v>93.990384615384613</c:v>
                </c:pt>
                <c:pt idx="196">
                  <c:v>94.47115384615384</c:v>
                </c:pt>
                <c:pt idx="197">
                  <c:v>94.95192307692308</c:v>
                </c:pt>
                <c:pt idx="198">
                  <c:v>95.432692307692307</c:v>
                </c:pt>
                <c:pt idx="199">
                  <c:v>95.913461538461533</c:v>
                </c:pt>
                <c:pt idx="200">
                  <c:v>96.394230769230774</c:v>
                </c:pt>
                <c:pt idx="201">
                  <c:v>96.875</c:v>
                </c:pt>
                <c:pt idx="202">
                  <c:v>97.355769230769226</c:v>
                </c:pt>
                <c:pt idx="203">
                  <c:v>97.836538461538467</c:v>
                </c:pt>
                <c:pt idx="204">
                  <c:v>98.317307692307693</c:v>
                </c:pt>
                <c:pt idx="205">
                  <c:v>98.79807692307692</c:v>
                </c:pt>
                <c:pt idx="206">
                  <c:v>99.27884615384616</c:v>
                </c:pt>
                <c:pt idx="207">
                  <c:v>99.759615384615387</c:v>
                </c:pt>
              </c:numCache>
            </c:numRef>
          </c:xVal>
          <c:yVal>
            <c:numRef>
              <c:f>Sheet4!$V$29:$V$236</c:f>
              <c:numCache>
                <c:formatCode>General</c:formatCode>
                <c:ptCount val="208"/>
                <c:pt idx="0">
                  <c:v>26700</c:v>
                </c:pt>
                <c:pt idx="1">
                  <c:v>26800</c:v>
                </c:pt>
                <c:pt idx="2">
                  <c:v>27000</c:v>
                </c:pt>
                <c:pt idx="3">
                  <c:v>27000</c:v>
                </c:pt>
                <c:pt idx="4">
                  <c:v>28500</c:v>
                </c:pt>
                <c:pt idx="5">
                  <c:v>28500</c:v>
                </c:pt>
                <c:pt idx="6">
                  <c:v>28600</c:v>
                </c:pt>
                <c:pt idx="7">
                  <c:v>28760</c:v>
                </c:pt>
                <c:pt idx="8">
                  <c:v>29000</c:v>
                </c:pt>
                <c:pt idx="9">
                  <c:v>29100</c:v>
                </c:pt>
                <c:pt idx="10">
                  <c:v>29200</c:v>
                </c:pt>
                <c:pt idx="11">
                  <c:v>29500</c:v>
                </c:pt>
                <c:pt idx="12">
                  <c:v>29500</c:v>
                </c:pt>
                <c:pt idx="13">
                  <c:v>29500</c:v>
                </c:pt>
                <c:pt idx="14">
                  <c:v>29500</c:v>
                </c:pt>
                <c:pt idx="15">
                  <c:v>29600</c:v>
                </c:pt>
                <c:pt idx="16">
                  <c:v>29600</c:v>
                </c:pt>
                <c:pt idx="17">
                  <c:v>29600</c:v>
                </c:pt>
                <c:pt idx="18">
                  <c:v>29650</c:v>
                </c:pt>
                <c:pt idx="19">
                  <c:v>29800</c:v>
                </c:pt>
                <c:pt idx="20">
                  <c:v>29900</c:v>
                </c:pt>
                <c:pt idx="21">
                  <c:v>29900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30450</c:v>
                </c:pt>
                <c:pt idx="27">
                  <c:v>30500</c:v>
                </c:pt>
                <c:pt idx="28">
                  <c:v>30500</c:v>
                </c:pt>
                <c:pt idx="29">
                  <c:v>30500</c:v>
                </c:pt>
                <c:pt idx="30">
                  <c:v>30600</c:v>
                </c:pt>
                <c:pt idx="31">
                  <c:v>30750</c:v>
                </c:pt>
                <c:pt idx="32">
                  <c:v>30800</c:v>
                </c:pt>
                <c:pt idx="33">
                  <c:v>31000</c:v>
                </c:pt>
                <c:pt idx="34">
                  <c:v>31000</c:v>
                </c:pt>
                <c:pt idx="35">
                  <c:v>31000</c:v>
                </c:pt>
                <c:pt idx="36">
                  <c:v>31200</c:v>
                </c:pt>
                <c:pt idx="37">
                  <c:v>31200</c:v>
                </c:pt>
                <c:pt idx="38">
                  <c:v>31200</c:v>
                </c:pt>
                <c:pt idx="39">
                  <c:v>31300</c:v>
                </c:pt>
                <c:pt idx="40">
                  <c:v>31500</c:v>
                </c:pt>
                <c:pt idx="41">
                  <c:v>31700</c:v>
                </c:pt>
                <c:pt idx="42">
                  <c:v>31900</c:v>
                </c:pt>
                <c:pt idx="43">
                  <c:v>32000</c:v>
                </c:pt>
                <c:pt idx="44">
                  <c:v>32000</c:v>
                </c:pt>
                <c:pt idx="45">
                  <c:v>32500</c:v>
                </c:pt>
                <c:pt idx="46">
                  <c:v>32500</c:v>
                </c:pt>
                <c:pt idx="47">
                  <c:v>32600</c:v>
                </c:pt>
                <c:pt idx="48">
                  <c:v>32600</c:v>
                </c:pt>
                <c:pt idx="49">
                  <c:v>32740.000000000004</c:v>
                </c:pt>
                <c:pt idx="50">
                  <c:v>33000</c:v>
                </c:pt>
                <c:pt idx="51">
                  <c:v>33000</c:v>
                </c:pt>
                <c:pt idx="52">
                  <c:v>33000</c:v>
                </c:pt>
                <c:pt idx="53">
                  <c:v>33000</c:v>
                </c:pt>
                <c:pt idx="54">
                  <c:v>33000</c:v>
                </c:pt>
                <c:pt idx="55">
                  <c:v>33200</c:v>
                </c:pt>
                <c:pt idx="56">
                  <c:v>33500</c:v>
                </c:pt>
                <c:pt idx="57">
                  <c:v>33500</c:v>
                </c:pt>
                <c:pt idx="58">
                  <c:v>33500</c:v>
                </c:pt>
                <c:pt idx="59">
                  <c:v>33700</c:v>
                </c:pt>
                <c:pt idx="60">
                  <c:v>33800</c:v>
                </c:pt>
                <c:pt idx="61">
                  <c:v>33900</c:v>
                </c:pt>
                <c:pt idx="62">
                  <c:v>34000</c:v>
                </c:pt>
                <c:pt idx="63">
                  <c:v>34000</c:v>
                </c:pt>
                <c:pt idx="64">
                  <c:v>34000</c:v>
                </c:pt>
                <c:pt idx="65">
                  <c:v>34000</c:v>
                </c:pt>
                <c:pt idx="66">
                  <c:v>34000</c:v>
                </c:pt>
                <c:pt idx="67">
                  <c:v>34000</c:v>
                </c:pt>
                <c:pt idx="68">
                  <c:v>34000</c:v>
                </c:pt>
                <c:pt idx="69">
                  <c:v>34000</c:v>
                </c:pt>
                <c:pt idx="70">
                  <c:v>34000</c:v>
                </c:pt>
                <c:pt idx="71">
                  <c:v>34000</c:v>
                </c:pt>
                <c:pt idx="72">
                  <c:v>34100</c:v>
                </c:pt>
                <c:pt idx="73">
                  <c:v>34200</c:v>
                </c:pt>
                <c:pt idx="74">
                  <c:v>34300</c:v>
                </c:pt>
                <c:pt idx="75">
                  <c:v>34500</c:v>
                </c:pt>
                <c:pt idx="76">
                  <c:v>34600</c:v>
                </c:pt>
                <c:pt idx="77">
                  <c:v>34600</c:v>
                </c:pt>
                <c:pt idx="78">
                  <c:v>34700</c:v>
                </c:pt>
                <c:pt idx="79">
                  <c:v>34900</c:v>
                </c:pt>
                <c:pt idx="80">
                  <c:v>34920</c:v>
                </c:pt>
                <c:pt idx="81">
                  <c:v>35000</c:v>
                </c:pt>
                <c:pt idx="82">
                  <c:v>35000</c:v>
                </c:pt>
                <c:pt idx="83">
                  <c:v>35000</c:v>
                </c:pt>
                <c:pt idx="84">
                  <c:v>35000</c:v>
                </c:pt>
                <c:pt idx="85">
                  <c:v>35300</c:v>
                </c:pt>
                <c:pt idx="86">
                  <c:v>35300</c:v>
                </c:pt>
                <c:pt idx="87">
                  <c:v>35300</c:v>
                </c:pt>
                <c:pt idx="88">
                  <c:v>35400</c:v>
                </c:pt>
                <c:pt idx="89">
                  <c:v>35500</c:v>
                </c:pt>
                <c:pt idx="90">
                  <c:v>35500</c:v>
                </c:pt>
                <c:pt idx="91">
                  <c:v>35500</c:v>
                </c:pt>
                <c:pt idx="92">
                  <c:v>35600</c:v>
                </c:pt>
                <c:pt idx="93">
                  <c:v>36000</c:v>
                </c:pt>
                <c:pt idx="94">
                  <c:v>36000</c:v>
                </c:pt>
                <c:pt idx="95">
                  <c:v>36000</c:v>
                </c:pt>
                <c:pt idx="96">
                  <c:v>36000</c:v>
                </c:pt>
                <c:pt idx="97">
                  <c:v>36100</c:v>
                </c:pt>
                <c:pt idx="98">
                  <c:v>36200</c:v>
                </c:pt>
                <c:pt idx="99">
                  <c:v>36300</c:v>
                </c:pt>
                <c:pt idx="100">
                  <c:v>36300</c:v>
                </c:pt>
                <c:pt idx="101">
                  <c:v>36400</c:v>
                </c:pt>
                <c:pt idx="102">
                  <c:v>36500</c:v>
                </c:pt>
                <c:pt idx="103">
                  <c:v>37000</c:v>
                </c:pt>
                <c:pt idx="104">
                  <c:v>37000</c:v>
                </c:pt>
                <c:pt idx="105">
                  <c:v>37250</c:v>
                </c:pt>
                <c:pt idx="106">
                  <c:v>37300</c:v>
                </c:pt>
                <c:pt idx="107">
                  <c:v>37300</c:v>
                </c:pt>
                <c:pt idx="108">
                  <c:v>37500</c:v>
                </c:pt>
                <c:pt idx="109">
                  <c:v>37600</c:v>
                </c:pt>
                <c:pt idx="110">
                  <c:v>38000</c:v>
                </c:pt>
                <c:pt idx="111">
                  <c:v>38000</c:v>
                </c:pt>
                <c:pt idx="112">
                  <c:v>38000</c:v>
                </c:pt>
                <c:pt idx="113">
                  <c:v>38000</c:v>
                </c:pt>
                <c:pt idx="114">
                  <c:v>38000</c:v>
                </c:pt>
                <c:pt idx="115">
                  <c:v>38200</c:v>
                </c:pt>
                <c:pt idx="116">
                  <c:v>38800</c:v>
                </c:pt>
                <c:pt idx="117">
                  <c:v>38800</c:v>
                </c:pt>
                <c:pt idx="118">
                  <c:v>39000</c:v>
                </c:pt>
                <c:pt idx="119">
                  <c:v>39000</c:v>
                </c:pt>
                <c:pt idx="120">
                  <c:v>39020</c:v>
                </c:pt>
                <c:pt idx="121">
                  <c:v>39100</c:v>
                </c:pt>
                <c:pt idx="122">
                  <c:v>39500</c:v>
                </c:pt>
                <c:pt idx="123">
                  <c:v>39500</c:v>
                </c:pt>
                <c:pt idx="124">
                  <c:v>39700</c:v>
                </c:pt>
                <c:pt idx="125">
                  <c:v>39800</c:v>
                </c:pt>
                <c:pt idx="126">
                  <c:v>40000</c:v>
                </c:pt>
                <c:pt idx="127">
                  <c:v>40200</c:v>
                </c:pt>
                <c:pt idx="128">
                  <c:v>40260</c:v>
                </c:pt>
                <c:pt idx="129">
                  <c:v>40300</c:v>
                </c:pt>
                <c:pt idx="130">
                  <c:v>40660</c:v>
                </c:pt>
                <c:pt idx="131">
                  <c:v>41000</c:v>
                </c:pt>
                <c:pt idx="132">
                  <c:v>41000</c:v>
                </c:pt>
                <c:pt idx="133">
                  <c:v>41300</c:v>
                </c:pt>
                <c:pt idx="134">
                  <c:v>41400</c:v>
                </c:pt>
                <c:pt idx="135">
                  <c:v>41500</c:v>
                </c:pt>
                <c:pt idx="136">
                  <c:v>41800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42200</c:v>
                </c:pt>
                <c:pt idx="141">
                  <c:v>42400</c:v>
                </c:pt>
                <c:pt idx="142">
                  <c:v>42500</c:v>
                </c:pt>
                <c:pt idx="143">
                  <c:v>42500</c:v>
                </c:pt>
                <c:pt idx="144">
                  <c:v>42500</c:v>
                </c:pt>
                <c:pt idx="145">
                  <c:v>42500</c:v>
                </c:pt>
                <c:pt idx="146">
                  <c:v>42700</c:v>
                </c:pt>
                <c:pt idx="147">
                  <c:v>43000</c:v>
                </c:pt>
                <c:pt idx="148">
                  <c:v>43100</c:v>
                </c:pt>
                <c:pt idx="149">
                  <c:v>43200</c:v>
                </c:pt>
                <c:pt idx="150">
                  <c:v>43500</c:v>
                </c:pt>
                <c:pt idx="151">
                  <c:v>43600</c:v>
                </c:pt>
                <c:pt idx="152">
                  <c:v>43600</c:v>
                </c:pt>
                <c:pt idx="153">
                  <c:v>43800</c:v>
                </c:pt>
                <c:pt idx="154">
                  <c:v>43900</c:v>
                </c:pt>
                <c:pt idx="155">
                  <c:v>44000</c:v>
                </c:pt>
                <c:pt idx="156">
                  <c:v>44000</c:v>
                </c:pt>
                <c:pt idx="157">
                  <c:v>44000</c:v>
                </c:pt>
                <c:pt idx="158">
                  <c:v>44000</c:v>
                </c:pt>
                <c:pt idx="159">
                  <c:v>44000</c:v>
                </c:pt>
                <c:pt idx="160">
                  <c:v>44400</c:v>
                </c:pt>
                <c:pt idx="161">
                  <c:v>44500</c:v>
                </c:pt>
                <c:pt idx="162">
                  <c:v>44500</c:v>
                </c:pt>
                <c:pt idx="163">
                  <c:v>44500</c:v>
                </c:pt>
                <c:pt idx="164">
                  <c:v>44500</c:v>
                </c:pt>
                <c:pt idx="165">
                  <c:v>44800</c:v>
                </c:pt>
                <c:pt idx="166">
                  <c:v>45000</c:v>
                </c:pt>
                <c:pt idx="167">
                  <c:v>45000</c:v>
                </c:pt>
                <c:pt idx="168">
                  <c:v>45000</c:v>
                </c:pt>
                <c:pt idx="169">
                  <c:v>45300</c:v>
                </c:pt>
                <c:pt idx="170">
                  <c:v>45500</c:v>
                </c:pt>
                <c:pt idx="171">
                  <c:v>45500</c:v>
                </c:pt>
                <c:pt idx="172">
                  <c:v>45800</c:v>
                </c:pt>
                <c:pt idx="173">
                  <c:v>46500</c:v>
                </c:pt>
                <c:pt idx="174">
                  <c:v>47000</c:v>
                </c:pt>
                <c:pt idx="175">
                  <c:v>47000</c:v>
                </c:pt>
                <c:pt idx="176">
                  <c:v>47000</c:v>
                </c:pt>
                <c:pt idx="177">
                  <c:v>47000</c:v>
                </c:pt>
                <c:pt idx="178">
                  <c:v>47500</c:v>
                </c:pt>
                <c:pt idx="179">
                  <c:v>47500</c:v>
                </c:pt>
                <c:pt idx="180">
                  <c:v>48000</c:v>
                </c:pt>
                <c:pt idx="181">
                  <c:v>48000</c:v>
                </c:pt>
                <c:pt idx="182">
                  <c:v>48500</c:v>
                </c:pt>
                <c:pt idx="183">
                  <c:v>48500</c:v>
                </c:pt>
                <c:pt idx="184">
                  <c:v>49000</c:v>
                </c:pt>
                <c:pt idx="185">
                  <c:v>50000</c:v>
                </c:pt>
                <c:pt idx="186">
                  <c:v>51200</c:v>
                </c:pt>
                <c:pt idx="187">
                  <c:v>52000</c:v>
                </c:pt>
                <c:pt idx="188">
                  <c:v>52500</c:v>
                </c:pt>
                <c:pt idx="189">
                  <c:v>54300</c:v>
                </c:pt>
                <c:pt idx="190">
                  <c:v>55000</c:v>
                </c:pt>
                <c:pt idx="191">
                  <c:v>57000</c:v>
                </c:pt>
                <c:pt idx="192">
                  <c:v>57000</c:v>
                </c:pt>
                <c:pt idx="193">
                  <c:v>58000</c:v>
                </c:pt>
                <c:pt idx="194">
                  <c:v>58500</c:v>
                </c:pt>
                <c:pt idx="195">
                  <c:v>59000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61500</c:v>
                </c:pt>
                <c:pt idx="201">
                  <c:v>61800</c:v>
                </c:pt>
                <c:pt idx="202">
                  <c:v>65000</c:v>
                </c:pt>
                <c:pt idx="203">
                  <c:v>74000</c:v>
                </c:pt>
                <c:pt idx="204">
                  <c:v>88000</c:v>
                </c:pt>
                <c:pt idx="205">
                  <c:v>94000</c:v>
                </c:pt>
                <c:pt idx="206">
                  <c:v>95000</c:v>
                </c:pt>
                <c:pt idx="207">
                  <c:v>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9-44BD-98BF-98F5C723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73408"/>
        <c:axId val="692554208"/>
      </c:scatterChart>
      <c:valAx>
        <c:axId val="6925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554208"/>
        <c:crosses val="autoZero"/>
        <c:crossBetween val="midCat"/>
      </c:valAx>
      <c:valAx>
        <c:axId val="69255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57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Promote &amp; Sales </a:t>
            </a:r>
            <a:r>
              <a:rPr lang="ko-KR" altLang="en-US" sz="1800" b="1"/>
              <a:t>산포도</a:t>
            </a:r>
            <a:r>
              <a:rPr lang="en-US" altLang="ko-KR" sz="1800" b="1"/>
              <a:t>(</a:t>
            </a:r>
            <a:r>
              <a:rPr lang="ko-KR" altLang="en-US" sz="1800" b="1"/>
              <a:t>산점도</a:t>
            </a:r>
            <a:r>
              <a:rPr lang="en-US" altLang="ko-KR" sz="18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promote!$C$1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578853544627236E-2"/>
                  <c:y val="-0.148385653271633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050" b="1" baseline="0"/>
                      <a:t>y = 0.7623x + 25.126 + ε</a:t>
                    </a:r>
                    <a:br>
                      <a:rPr lang="en-US" altLang="ko-KR" sz="1050" b="1" baseline="0"/>
                    </a:br>
                    <a:r>
                      <a:rPr lang="en-US" altLang="ko-KR" sz="1050" b="1" baseline="0"/>
                      <a:t>R² = 0.4529 </a:t>
                    </a:r>
                    <a:endParaRPr lang="en-US" altLang="ko-KR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promote!$C$2:$C$51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3-4F23-B20F-B658F3FD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23152"/>
        <c:axId val="1117823632"/>
      </c:scatterChart>
      <c:valAx>
        <c:axId val="111782315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Promote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7823632"/>
        <c:crosses val="autoZero"/>
        <c:crossBetween val="midCat"/>
      </c:valAx>
      <c:valAx>
        <c:axId val="11178236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Sales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78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  <a:r>
              <a:rPr lang="en-US" altLang="ko-KR" sz="1200"/>
              <a:t>(</a:t>
            </a:r>
            <a:r>
              <a:rPr lang="ko-KR" altLang="en-US" sz="1200"/>
              <a:t>데이터가 정규분포를 따르는지 여부확인</a:t>
            </a:r>
            <a:r>
              <a:rPr lang="en-US" altLang="ko-KR" sz="1200"/>
              <a:t>)</a:t>
            </a:r>
            <a:endParaRPr lang="ko-KR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7507417394317981"/>
                  <c:y val="-0.1617698720357285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ko-KR"/>
                </a:p>
              </c:txPr>
            </c:trendlineLbl>
          </c:trendline>
          <c:xVal>
            <c:numRef>
              <c:f>promote!$P$26:$P$75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promote!$Q$26:$Q$75</c:f>
              <c:numCache>
                <c:formatCode>General</c:formatCode>
                <c:ptCount val="50"/>
                <c:pt idx="0">
                  <c:v>81</c:v>
                </c:pt>
                <c:pt idx="1">
                  <c:v>81</c:v>
                </c:pt>
                <c:pt idx="2">
                  <c:v>82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87</c:v>
                </c:pt>
                <c:pt idx="9">
                  <c:v>91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102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105</c:v>
                </c:pt>
                <c:pt idx="35">
                  <c:v>105</c:v>
                </c:pt>
                <c:pt idx="36">
                  <c:v>107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118</c:v>
                </c:pt>
                <c:pt idx="4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8-4B5D-B152-BE59E4B3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27472"/>
        <c:axId val="1117820272"/>
      </c:scatterChart>
      <c:valAx>
        <c:axId val="11178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altLang="ko-KR" sz="1200" b="1"/>
                  <a:t>Promote</a:t>
                </a:r>
                <a:endParaRPr lang="ko-KR" altLang="en-US" sz="12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820272"/>
        <c:crosses val="autoZero"/>
        <c:crossBetween val="midCat"/>
      </c:valAx>
      <c:valAx>
        <c:axId val="11178202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altLang="ko-KR" sz="1200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782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Promote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residual!$C$25:$C$74</c:f>
              <c:numCache>
                <c:formatCode>General</c:formatCode>
                <c:ptCount val="50"/>
                <c:pt idx="0">
                  <c:v>1.1767506043944422</c:v>
                </c:pt>
                <c:pt idx="1">
                  <c:v>-5.979033396803672</c:v>
                </c:pt>
                <c:pt idx="2">
                  <c:v>-6.979033396803672</c:v>
                </c:pt>
                <c:pt idx="3">
                  <c:v>12.980006846237785</c:v>
                </c:pt>
                <c:pt idx="4">
                  <c:v>-8.7331036991078435</c:v>
                </c:pt>
                <c:pt idx="5">
                  <c:v>5.4554138764681994</c:v>
                </c:pt>
                <c:pt idx="6">
                  <c:v>8.6439314520442423</c:v>
                </c:pt>
                <c:pt idx="7">
                  <c:v>-3.9216212746839005</c:v>
                </c:pt>
                <c:pt idx="8">
                  <c:v>-6.3068826084165863</c:v>
                </c:pt>
                <c:pt idx="9">
                  <c:v>-1.3970283049143148</c:v>
                </c:pt>
                <c:pt idx="10">
                  <c:v>6.791489270661728</c:v>
                </c:pt>
                <c:pt idx="11">
                  <c:v>4.2177103613529852</c:v>
                </c:pt>
                <c:pt idx="12">
                  <c:v>4.5947455125050851</c:v>
                </c:pt>
                <c:pt idx="13">
                  <c:v>-11.970807214223058</c:v>
                </c:pt>
                <c:pt idx="14">
                  <c:v>9.4554138764681994</c:v>
                </c:pt>
                <c:pt idx="15">
                  <c:v>-1.7822896386470148</c:v>
                </c:pt>
                <c:pt idx="16">
                  <c:v>10.693117391583414</c:v>
                </c:pt>
                <c:pt idx="17">
                  <c:v>17.742303331122571</c:v>
                </c:pt>
                <c:pt idx="18">
                  <c:v>-12.019993153762215</c:v>
                </c:pt>
                <c:pt idx="19">
                  <c:v>-1.831475578186172</c:v>
                </c:pt>
                <c:pt idx="20">
                  <c:v>8.3570419973898709</c:v>
                </c:pt>
                <c:pt idx="21">
                  <c:v>-1.5445861235318006</c:v>
                </c:pt>
                <c:pt idx="22">
                  <c:v>-10.642958002610129</c:v>
                </c:pt>
                <c:pt idx="23">
                  <c:v>4.0291927857769423</c:v>
                </c:pt>
                <c:pt idx="24">
                  <c:v>-7.0691790933013863</c:v>
                </c:pt>
                <c:pt idx="25">
                  <c:v>5.9308209066986137</c:v>
                </c:pt>
                <c:pt idx="26">
                  <c:v>1.406227936929028</c:v>
                </c:pt>
                <c:pt idx="27">
                  <c:v>2.8816349671594566</c:v>
                </c:pt>
                <c:pt idx="28">
                  <c:v>6.7340771485419566</c:v>
                </c:pt>
                <c:pt idx="29">
                  <c:v>-8.6839177595686863</c:v>
                </c:pt>
                <c:pt idx="30">
                  <c:v>-0.35606854795575771</c:v>
                </c:pt>
                <c:pt idx="31">
                  <c:v>-1.3068826084165863</c:v>
                </c:pt>
                <c:pt idx="32">
                  <c:v>-4.1675509723797148</c:v>
                </c:pt>
                <c:pt idx="33">
                  <c:v>1.8816349671594566</c:v>
                </c:pt>
                <c:pt idx="34">
                  <c:v>-1.9708072142230577</c:v>
                </c:pt>
                <c:pt idx="35">
                  <c:v>5.2668963008921565</c:v>
                </c:pt>
                <c:pt idx="36">
                  <c:v>9.1193384822746566</c:v>
                </c:pt>
                <c:pt idx="37">
                  <c:v>-1.9298474572645006</c:v>
                </c:pt>
                <c:pt idx="38">
                  <c:v>-2.5528123061124148</c:v>
                </c:pt>
                <c:pt idx="39">
                  <c:v>4.6848912090027994</c:v>
                </c:pt>
                <c:pt idx="40">
                  <c:v>-7.3560685479557577</c:v>
                </c:pt>
                <c:pt idx="41">
                  <c:v>-17.306882608416586</c:v>
                </c:pt>
                <c:pt idx="42">
                  <c:v>-0.20851072933827197</c:v>
                </c:pt>
                <c:pt idx="43">
                  <c:v>-0.21673691191887201</c:v>
                </c:pt>
                <c:pt idx="44">
                  <c:v>-5.216736911918872</c:v>
                </c:pt>
                <c:pt idx="45">
                  <c:v>-0.55281230611241483</c:v>
                </c:pt>
                <c:pt idx="46">
                  <c:v>4.168524421813828</c:v>
                </c:pt>
                <c:pt idx="47">
                  <c:v>-3.3560685479557577</c:v>
                </c:pt>
                <c:pt idx="48">
                  <c:v>10.455413876468199</c:v>
                </c:pt>
                <c:pt idx="49">
                  <c:v>-11.306882608416586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9-42AF-8645-5CC50123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4288"/>
        <c:axId val="519440368"/>
      </c:scatterChart>
      <c:valAx>
        <c:axId val="519454288"/>
        <c:scaling>
          <c:orientation val="minMax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Promote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40368"/>
        <c:crosses val="autoZero"/>
        <c:crossBetween val="midCat"/>
      </c:valAx>
      <c:valAx>
        <c:axId val="51944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Promote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38100">
              <a:noFill/>
            </a:ln>
          </c:spPr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promote!$C$2:$C$51</c:f>
              <c:numCache>
                <c:formatCode>General</c:formatCode>
                <c:ptCount val="50"/>
                <c:pt idx="0">
                  <c:v>85</c:v>
                </c:pt>
                <c:pt idx="1">
                  <c:v>103</c:v>
                </c:pt>
                <c:pt idx="2">
                  <c:v>102</c:v>
                </c:pt>
                <c:pt idx="3">
                  <c:v>109</c:v>
                </c:pt>
                <c:pt idx="4">
                  <c:v>85</c:v>
                </c:pt>
                <c:pt idx="5">
                  <c:v>103</c:v>
                </c:pt>
                <c:pt idx="6">
                  <c:v>110</c:v>
                </c:pt>
                <c:pt idx="7">
                  <c:v>86</c:v>
                </c:pt>
                <c:pt idx="8">
                  <c:v>92</c:v>
                </c:pt>
                <c:pt idx="9">
                  <c:v>87</c:v>
                </c:pt>
                <c:pt idx="10">
                  <c:v>99</c:v>
                </c:pt>
                <c:pt idx="11">
                  <c:v>101</c:v>
                </c:pt>
                <c:pt idx="12">
                  <c:v>109</c:v>
                </c:pt>
                <c:pt idx="13">
                  <c:v>81</c:v>
                </c:pt>
                <c:pt idx="14">
                  <c:v>107</c:v>
                </c:pt>
                <c:pt idx="15">
                  <c:v>95</c:v>
                </c:pt>
                <c:pt idx="16">
                  <c:v>109</c:v>
                </c:pt>
                <c:pt idx="17">
                  <c:v>113</c:v>
                </c:pt>
                <c:pt idx="18">
                  <c:v>84</c:v>
                </c:pt>
                <c:pt idx="19">
                  <c:v>98</c:v>
                </c:pt>
                <c:pt idx="20">
                  <c:v>112</c:v>
                </c:pt>
                <c:pt idx="21">
                  <c:v>96</c:v>
                </c:pt>
                <c:pt idx="22">
                  <c:v>93</c:v>
                </c:pt>
                <c:pt idx="23">
                  <c:v>97</c:v>
                </c:pt>
                <c:pt idx="24">
                  <c:v>92</c:v>
                </c:pt>
                <c:pt idx="25">
                  <c:v>105</c:v>
                </c:pt>
                <c:pt idx="26">
                  <c:v>102</c:v>
                </c:pt>
                <c:pt idx="27">
                  <c:v>105</c:v>
                </c:pt>
                <c:pt idx="28">
                  <c:v>118</c:v>
                </c:pt>
                <c:pt idx="29">
                  <c:v>82</c:v>
                </c:pt>
                <c:pt idx="30">
                  <c:v>101</c:v>
                </c:pt>
                <c:pt idx="31">
                  <c:v>97</c:v>
                </c:pt>
                <c:pt idx="32">
                  <c:v>101</c:v>
                </c:pt>
                <c:pt idx="33">
                  <c:v>104</c:v>
                </c:pt>
                <c:pt idx="34">
                  <c:v>91</c:v>
                </c:pt>
                <c:pt idx="35">
                  <c:v>99</c:v>
                </c:pt>
                <c:pt idx="36">
                  <c:v>112</c:v>
                </c:pt>
                <c:pt idx="37">
                  <c:v>104</c:v>
                </c:pt>
                <c:pt idx="38">
                  <c:v>111</c:v>
                </c:pt>
                <c:pt idx="39">
                  <c:v>119</c:v>
                </c:pt>
                <c:pt idx="40">
                  <c:v>94</c:v>
                </c:pt>
                <c:pt idx="41">
                  <c:v>81</c:v>
                </c:pt>
                <c:pt idx="42">
                  <c:v>92</c:v>
                </c:pt>
                <c:pt idx="43">
                  <c:v>108</c:v>
                </c:pt>
                <c:pt idx="44">
                  <c:v>103</c:v>
                </c:pt>
                <c:pt idx="45">
                  <c:v>113</c:v>
                </c:pt>
                <c:pt idx="46">
                  <c:v>104</c:v>
                </c:pt>
                <c:pt idx="47">
                  <c:v>98</c:v>
                </c:pt>
                <c:pt idx="48">
                  <c:v>108</c:v>
                </c:pt>
                <c:pt idx="4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7-4BBE-969D-3E55754E7D39}"/>
            </c:ext>
          </c:extLst>
        </c:ser>
        <c:ser>
          <c:idx val="1"/>
          <c:order val="1"/>
          <c:tx>
            <c:v>예측치 Sales</c:v>
          </c:tx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promote!$B$2:$B$51</c:f>
              <c:numCache>
                <c:formatCode>General</c:formatCode>
                <c:ptCount val="50"/>
                <c:pt idx="0">
                  <c:v>77</c:v>
                </c:pt>
                <c:pt idx="1">
                  <c:v>110</c:v>
                </c:pt>
                <c:pt idx="2">
                  <c:v>110</c:v>
                </c:pt>
                <c:pt idx="3">
                  <c:v>93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85</c:v>
                </c:pt>
                <c:pt idx="8">
                  <c:v>96</c:v>
                </c:pt>
                <c:pt idx="9">
                  <c:v>83</c:v>
                </c:pt>
                <c:pt idx="10">
                  <c:v>88</c:v>
                </c:pt>
                <c:pt idx="11">
                  <c:v>94</c:v>
                </c:pt>
                <c:pt idx="12">
                  <c:v>104</c:v>
                </c:pt>
                <c:pt idx="13">
                  <c:v>89</c:v>
                </c:pt>
                <c:pt idx="14">
                  <c:v>95</c:v>
                </c:pt>
                <c:pt idx="15">
                  <c:v>94</c:v>
                </c:pt>
                <c:pt idx="16">
                  <c:v>96</c:v>
                </c:pt>
                <c:pt idx="17">
                  <c:v>92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95</c:v>
                </c:pt>
                <c:pt idx="22">
                  <c:v>103</c:v>
                </c:pt>
                <c:pt idx="23">
                  <c:v>89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101</c:v>
                </c:pt>
                <c:pt idx="28">
                  <c:v>113</c:v>
                </c:pt>
                <c:pt idx="29">
                  <c:v>86</c:v>
                </c:pt>
                <c:pt idx="30">
                  <c:v>100</c:v>
                </c:pt>
                <c:pt idx="31">
                  <c:v>96</c:v>
                </c:pt>
                <c:pt idx="32">
                  <c:v>105</c:v>
                </c:pt>
                <c:pt idx="33">
                  <c:v>101</c:v>
                </c:pt>
                <c:pt idx="34">
                  <c:v>89</c:v>
                </c:pt>
                <c:pt idx="35">
                  <c:v>90</c:v>
                </c:pt>
                <c:pt idx="36">
                  <c:v>102</c:v>
                </c:pt>
                <c:pt idx="37">
                  <c:v>106</c:v>
                </c:pt>
                <c:pt idx="38">
                  <c:v>116</c:v>
                </c:pt>
                <c:pt idx="39">
                  <c:v>117</c:v>
                </c:pt>
                <c:pt idx="40">
                  <c:v>100</c:v>
                </c:pt>
                <c:pt idx="41">
                  <c:v>96</c:v>
                </c:pt>
                <c:pt idx="42">
                  <c:v>88</c:v>
                </c:pt>
                <c:pt idx="43">
                  <c:v>109</c:v>
                </c:pt>
                <c:pt idx="44">
                  <c:v>109</c:v>
                </c:pt>
                <c:pt idx="45">
                  <c:v>116</c:v>
                </c:pt>
                <c:pt idx="46">
                  <c:v>98</c:v>
                </c:pt>
                <c:pt idx="47">
                  <c:v>100</c:v>
                </c:pt>
                <c:pt idx="48">
                  <c:v>95</c:v>
                </c:pt>
                <c:pt idx="49">
                  <c:v>96</c:v>
                </c:pt>
              </c:numCache>
            </c:numRef>
          </c:xVal>
          <c:yVal>
            <c:numRef>
              <c:f>residual!$B$25:$B$74</c:f>
              <c:numCache>
                <c:formatCode>General</c:formatCode>
                <c:ptCount val="50"/>
                <c:pt idx="0">
                  <c:v>83.823249395605558</c:v>
                </c:pt>
                <c:pt idx="1">
                  <c:v>108.97903339680367</c:v>
                </c:pt>
                <c:pt idx="2">
                  <c:v>108.97903339680367</c:v>
                </c:pt>
                <c:pt idx="3">
                  <c:v>96.019993153762215</c:v>
                </c:pt>
                <c:pt idx="4">
                  <c:v>93.733103699107843</c:v>
                </c:pt>
                <c:pt idx="5">
                  <c:v>97.544586123531801</c:v>
                </c:pt>
                <c:pt idx="6">
                  <c:v>101.35606854795576</c:v>
                </c:pt>
                <c:pt idx="7">
                  <c:v>89.921621274683901</c:v>
                </c:pt>
                <c:pt idx="8">
                  <c:v>98.306882608416586</c:v>
                </c:pt>
                <c:pt idx="9">
                  <c:v>88.397028304914315</c:v>
                </c:pt>
                <c:pt idx="10">
                  <c:v>92.208510729338272</c:v>
                </c:pt>
                <c:pt idx="11">
                  <c:v>96.782289638647015</c:v>
                </c:pt>
                <c:pt idx="12">
                  <c:v>104.40525448749491</c:v>
                </c:pt>
                <c:pt idx="13">
                  <c:v>92.970807214223058</c:v>
                </c:pt>
                <c:pt idx="14">
                  <c:v>97.544586123531801</c:v>
                </c:pt>
                <c:pt idx="15">
                  <c:v>96.782289638647015</c:v>
                </c:pt>
                <c:pt idx="16">
                  <c:v>98.306882608416586</c:v>
                </c:pt>
                <c:pt idx="17">
                  <c:v>95.257696668877429</c:v>
                </c:pt>
                <c:pt idx="18">
                  <c:v>96.019993153762215</c:v>
                </c:pt>
                <c:pt idx="19">
                  <c:v>99.831475578186172</c:v>
                </c:pt>
                <c:pt idx="20">
                  <c:v>103.64295800261013</c:v>
                </c:pt>
                <c:pt idx="21">
                  <c:v>97.544586123531801</c:v>
                </c:pt>
                <c:pt idx="22">
                  <c:v>103.64295800261013</c:v>
                </c:pt>
                <c:pt idx="23">
                  <c:v>92.970807214223058</c:v>
                </c:pt>
                <c:pt idx="24">
                  <c:v>99.069179093301386</c:v>
                </c:pt>
                <c:pt idx="25">
                  <c:v>99.069179093301386</c:v>
                </c:pt>
                <c:pt idx="26">
                  <c:v>100.59377206307097</c:v>
                </c:pt>
                <c:pt idx="27">
                  <c:v>102.11836503284054</c:v>
                </c:pt>
                <c:pt idx="28">
                  <c:v>111.26592285145804</c:v>
                </c:pt>
                <c:pt idx="29">
                  <c:v>90.683917759568686</c:v>
                </c:pt>
                <c:pt idx="30">
                  <c:v>101.35606854795576</c:v>
                </c:pt>
                <c:pt idx="31">
                  <c:v>98.306882608416586</c:v>
                </c:pt>
                <c:pt idx="32">
                  <c:v>105.16755097237971</c:v>
                </c:pt>
                <c:pt idx="33">
                  <c:v>102.11836503284054</c:v>
                </c:pt>
                <c:pt idx="34">
                  <c:v>92.970807214223058</c:v>
                </c:pt>
                <c:pt idx="35">
                  <c:v>93.733103699107843</c:v>
                </c:pt>
                <c:pt idx="36">
                  <c:v>102.88066151772534</c:v>
                </c:pt>
                <c:pt idx="37">
                  <c:v>105.9298474572645</c:v>
                </c:pt>
                <c:pt idx="38">
                  <c:v>113.55281230611241</c:v>
                </c:pt>
                <c:pt idx="39">
                  <c:v>114.3151087909972</c:v>
                </c:pt>
                <c:pt idx="40">
                  <c:v>101.35606854795576</c:v>
                </c:pt>
                <c:pt idx="41">
                  <c:v>98.306882608416586</c:v>
                </c:pt>
                <c:pt idx="42">
                  <c:v>92.208510729338272</c:v>
                </c:pt>
                <c:pt idx="43">
                  <c:v>108.21673691191887</c:v>
                </c:pt>
                <c:pt idx="44">
                  <c:v>108.21673691191887</c:v>
                </c:pt>
                <c:pt idx="45">
                  <c:v>113.55281230611241</c:v>
                </c:pt>
                <c:pt idx="46">
                  <c:v>99.831475578186172</c:v>
                </c:pt>
                <c:pt idx="47">
                  <c:v>101.35606854795576</c:v>
                </c:pt>
                <c:pt idx="48">
                  <c:v>97.544586123531801</c:v>
                </c:pt>
                <c:pt idx="49">
                  <c:v>98.306882608416586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7-4BBE-969D-3E55754E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5728"/>
        <c:axId val="519445168"/>
      </c:scatterChart>
      <c:valAx>
        <c:axId val="519455728"/>
        <c:scaling>
          <c:orientation val="minMax"/>
          <c:min val="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Promote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45168"/>
        <c:crosses val="autoZero"/>
        <c:crossBetween val="midCat"/>
      </c:valAx>
      <c:valAx>
        <c:axId val="519445168"/>
        <c:scaling>
          <c:orientation val="minMax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5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7435674199261678"/>
                  <c:y val="-0.13719594574487712"/>
                </c:manualLayout>
              </c:layout>
              <c:numFmt formatCode="General" sourceLinked="0"/>
            </c:trendlineLbl>
          </c:trendline>
          <c:xVal>
            <c:numRef>
              <c:f>residual!$F$25:$F$74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residual!$G$25:$G$74</c:f>
              <c:numCache>
                <c:formatCode>General</c:formatCode>
                <c:ptCount val="50"/>
                <c:pt idx="0">
                  <c:v>81</c:v>
                </c:pt>
                <c:pt idx="1">
                  <c:v>81</c:v>
                </c:pt>
                <c:pt idx="2">
                  <c:v>82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87</c:v>
                </c:pt>
                <c:pt idx="9">
                  <c:v>91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102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105</c:v>
                </c:pt>
                <c:pt idx="35">
                  <c:v>105</c:v>
                </c:pt>
                <c:pt idx="36">
                  <c:v>107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118</c:v>
                </c:pt>
                <c:pt idx="4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8-47A5-B418-196CB04D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47568"/>
        <c:axId val="519438448"/>
      </c:scatterChart>
      <c:valAx>
        <c:axId val="51944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38448"/>
        <c:crosses val="autoZero"/>
        <c:crossBetween val="midCat"/>
      </c:valAx>
      <c:valAx>
        <c:axId val="519438448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4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잔차의 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residual!$C$79:$C$87</c:f>
              <c:strCache>
                <c:ptCount val="9"/>
                <c:pt idx="0">
                  <c:v>-17.306883</c:v>
                </c:pt>
                <c:pt idx="1">
                  <c:v>-12.299856</c:v>
                </c:pt>
                <c:pt idx="2">
                  <c:v>-7.292829</c:v>
                </c:pt>
                <c:pt idx="3">
                  <c:v>-2.285803</c:v>
                </c:pt>
                <c:pt idx="4">
                  <c:v>2.721224</c:v>
                </c:pt>
                <c:pt idx="5">
                  <c:v>7.72825</c:v>
                </c:pt>
                <c:pt idx="6">
                  <c:v>12.735277</c:v>
                </c:pt>
                <c:pt idx="7">
                  <c:v>17.742303</c:v>
                </c:pt>
                <c:pt idx="8">
                  <c:v>기타</c:v>
                </c:pt>
              </c:strCache>
            </c:strRef>
          </c:cat>
          <c:val>
            <c:numRef>
              <c:f>residual!$D$79:$D$87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4D1E-B3DC-4A9D0F62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1509312"/>
        <c:axId val="519466288"/>
      </c:barChart>
      <c:catAx>
        <c:axId val="3115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계급구간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66288"/>
        <c:crosses val="autoZero"/>
        <c:auto val="1"/>
        <c:lblAlgn val="ctr"/>
        <c:lblOffset val="100"/>
        <c:noMultiLvlLbl val="0"/>
      </c:catAx>
      <c:valAx>
        <c:axId val="51946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509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YrsExper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Salaries!$D$2:$D$209</c:f>
              <c:numCache>
                <c:formatCode>General</c:formatCode>
                <c:ptCount val="208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13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11</c:v>
                </c:pt>
                <c:pt idx="32">
                  <c:v>3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3</c:v>
                </c:pt>
                <c:pt idx="37">
                  <c:v>2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15</c:v>
                </c:pt>
                <c:pt idx="42">
                  <c:v>7</c:v>
                </c:pt>
                <c:pt idx="43">
                  <c:v>12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15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16</c:v>
                </c:pt>
                <c:pt idx="57">
                  <c:v>8</c:v>
                </c:pt>
                <c:pt idx="58">
                  <c:v>9</c:v>
                </c:pt>
                <c:pt idx="59">
                  <c:v>18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11</c:v>
                </c:pt>
                <c:pt idx="67">
                  <c:v>5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4</c:v>
                </c:pt>
                <c:pt idx="74">
                  <c:v>16</c:v>
                </c:pt>
                <c:pt idx="75">
                  <c:v>9</c:v>
                </c:pt>
                <c:pt idx="76">
                  <c:v>3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3</c:v>
                </c:pt>
                <c:pt idx="83">
                  <c:v>12</c:v>
                </c:pt>
                <c:pt idx="84">
                  <c:v>3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15</c:v>
                </c:pt>
                <c:pt idx="92">
                  <c:v>3</c:v>
                </c:pt>
                <c:pt idx="93">
                  <c:v>12</c:v>
                </c:pt>
                <c:pt idx="94">
                  <c:v>2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11</c:v>
                </c:pt>
                <c:pt idx="99">
                  <c:v>4</c:v>
                </c:pt>
                <c:pt idx="100">
                  <c:v>9</c:v>
                </c:pt>
                <c:pt idx="101">
                  <c:v>14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12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8</c:v>
                </c:pt>
                <c:pt idx="132">
                  <c:v>21</c:v>
                </c:pt>
                <c:pt idx="133">
                  <c:v>16</c:v>
                </c:pt>
                <c:pt idx="134">
                  <c:v>5</c:v>
                </c:pt>
                <c:pt idx="135">
                  <c:v>25</c:v>
                </c:pt>
                <c:pt idx="136">
                  <c:v>6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13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5</c:v>
                </c:pt>
                <c:pt idx="152">
                  <c:v>13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15</c:v>
                </c:pt>
                <c:pt idx="157">
                  <c:v>17</c:v>
                </c:pt>
                <c:pt idx="158">
                  <c:v>4</c:v>
                </c:pt>
                <c:pt idx="159">
                  <c:v>23</c:v>
                </c:pt>
                <c:pt idx="160">
                  <c:v>5</c:v>
                </c:pt>
                <c:pt idx="161">
                  <c:v>3</c:v>
                </c:pt>
                <c:pt idx="162">
                  <c:v>19</c:v>
                </c:pt>
                <c:pt idx="163">
                  <c:v>26</c:v>
                </c:pt>
                <c:pt idx="164">
                  <c:v>6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11</c:v>
                </c:pt>
                <c:pt idx="172">
                  <c:v>13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17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16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9</c:v>
                </c:pt>
                <c:pt idx="187">
                  <c:v>12</c:v>
                </c:pt>
                <c:pt idx="188">
                  <c:v>16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24</c:v>
                </c:pt>
                <c:pt idx="193">
                  <c:v>17</c:v>
                </c:pt>
                <c:pt idx="194">
                  <c:v>14</c:v>
                </c:pt>
                <c:pt idx="195">
                  <c:v>13</c:v>
                </c:pt>
                <c:pt idx="196">
                  <c:v>19</c:v>
                </c:pt>
                <c:pt idx="197">
                  <c:v>12</c:v>
                </c:pt>
                <c:pt idx="198">
                  <c:v>20</c:v>
                </c:pt>
                <c:pt idx="199">
                  <c:v>20</c:v>
                </c:pt>
                <c:pt idx="200">
                  <c:v>22</c:v>
                </c:pt>
                <c:pt idx="201">
                  <c:v>21</c:v>
                </c:pt>
                <c:pt idx="202">
                  <c:v>39</c:v>
                </c:pt>
                <c:pt idx="203">
                  <c:v>34</c:v>
                </c:pt>
                <c:pt idx="204">
                  <c:v>36</c:v>
                </c:pt>
                <c:pt idx="205">
                  <c:v>32</c:v>
                </c:pt>
                <c:pt idx="206">
                  <c:v>35</c:v>
                </c:pt>
                <c:pt idx="207">
                  <c:v>33</c:v>
                </c:pt>
              </c:numCache>
            </c:numRef>
          </c:xVal>
          <c:yVal>
            <c:numRef>
              <c:f>Salaries!$M$27:$M$234</c:f>
              <c:numCache>
                <c:formatCode>General</c:formatCode>
                <c:ptCount val="208"/>
                <c:pt idx="0">
                  <c:v>-1891.1243829625673</c:v>
                </c:pt>
                <c:pt idx="1">
                  <c:v>-5631.1832994094875</c:v>
                </c:pt>
                <c:pt idx="2">
                  <c:v>-9622.968370137256</c:v>
                </c:pt>
                <c:pt idx="3">
                  <c:v>-7563.5063204935796</c:v>
                </c:pt>
                <c:pt idx="4">
                  <c:v>-4737.8458027627057</c:v>
                </c:pt>
                <c:pt idx="5">
                  <c:v>-3544.4029631624289</c:v>
                </c:pt>
                <c:pt idx="6">
                  <c:v>-4883.5514926486358</c:v>
                </c:pt>
                <c:pt idx="7">
                  <c:v>-11699.981351193092</c:v>
                </c:pt>
                <c:pt idx="8">
                  <c:v>1798.8236608489242</c:v>
                </c:pt>
                <c:pt idx="9">
                  <c:v>-10422.326331178963</c:v>
                </c:pt>
                <c:pt idx="10">
                  <c:v>-12892.408460879167</c:v>
                </c:pt>
                <c:pt idx="11">
                  <c:v>-7093.4241907933683</c:v>
                </c:pt>
                <c:pt idx="12">
                  <c:v>-8262.4905905793785</c:v>
                </c:pt>
                <c:pt idx="13">
                  <c:v>-4222.1318982668454</c:v>
                </c:pt>
                <c:pt idx="14">
                  <c:v>-4423.7157520490582</c:v>
                </c:pt>
                <c:pt idx="15">
                  <c:v>-2814.4850928626329</c:v>
                </c:pt>
                <c:pt idx="16">
                  <c:v>-9791.76642192086</c:v>
                </c:pt>
                <c:pt idx="17">
                  <c:v>-8793.4241907933683</c:v>
                </c:pt>
                <c:pt idx="18">
                  <c:v>-2049.7499607358332</c:v>
                </c:pt>
                <c:pt idx="19">
                  <c:v>-5130.2729124487814</c:v>
                </c:pt>
                <c:pt idx="20">
                  <c:v>-4693.7978817492622</c:v>
                </c:pt>
                <c:pt idx="21">
                  <c:v>-2737.8458027627057</c:v>
                </c:pt>
                <c:pt idx="22">
                  <c:v>-6073.110670635906</c:v>
                </c:pt>
                <c:pt idx="23">
                  <c:v>-6654.6493522630553</c:v>
                </c:pt>
                <c:pt idx="24">
                  <c:v>-3294.4029631624289</c:v>
                </c:pt>
                <c:pt idx="25">
                  <c:v>-4314.4850928626329</c:v>
                </c:pt>
                <c:pt idx="26">
                  <c:v>-2983.2517167830301</c:v>
                </c:pt>
                <c:pt idx="27">
                  <c:v>-5295.7239986241693</c:v>
                </c:pt>
                <c:pt idx="28">
                  <c:v>-8439.7719196376056</c:v>
                </c:pt>
                <c:pt idx="29">
                  <c:v>-1423.7157520490582</c:v>
                </c:pt>
                <c:pt idx="30">
                  <c:v>-8717.6363712072198</c:v>
                </c:pt>
                <c:pt idx="31">
                  <c:v>-5664.1483594518795</c:v>
                </c:pt>
                <c:pt idx="32">
                  <c:v>-1588.2564512637509</c:v>
                </c:pt>
                <c:pt idx="33">
                  <c:v>-9594.3345777540671</c:v>
                </c:pt>
                <c:pt idx="34">
                  <c:v>-10124.626139009764</c:v>
                </c:pt>
                <c:pt idx="35">
                  <c:v>-14386.76168744015</c:v>
                </c:pt>
                <c:pt idx="36">
                  <c:v>632.23632693750551</c:v>
                </c:pt>
                <c:pt idx="37">
                  <c:v>-4015.500822776834</c:v>
                </c:pt>
                <c:pt idx="38">
                  <c:v>-11870.705519851603</c:v>
                </c:pt>
                <c:pt idx="39">
                  <c:v>-3391.1243829625673</c:v>
                </c:pt>
                <c:pt idx="40">
                  <c:v>-1369.4214419349955</c:v>
                </c:pt>
                <c:pt idx="41">
                  <c:v>-1203.9389278963936</c:v>
                </c:pt>
                <c:pt idx="42">
                  <c:v>-3977.6363712072198</c:v>
                </c:pt>
                <c:pt idx="43">
                  <c:v>-9669.6897899373944</c:v>
                </c:pt>
                <c:pt idx="44">
                  <c:v>-3247.6131579539287</c:v>
                </c:pt>
                <c:pt idx="45">
                  <c:v>-7988.793147268545</c:v>
                </c:pt>
                <c:pt idx="46">
                  <c:v>-10401.639120065593</c:v>
                </c:pt>
                <c:pt idx="47">
                  <c:v>-2913.2749300363212</c:v>
                </c:pt>
                <c:pt idx="48">
                  <c:v>-11493.692538795767</c:v>
                </c:pt>
                <c:pt idx="49">
                  <c:v>-302.79715047843638</c:v>
                </c:pt>
                <c:pt idx="50">
                  <c:v>4061.3329002352039</c:v>
                </c:pt>
                <c:pt idx="51">
                  <c:v>419.316439050177</c:v>
                </c:pt>
                <c:pt idx="52">
                  <c:v>-8684.193531606943</c:v>
                </c:pt>
                <c:pt idx="53">
                  <c:v>-6674.1633580952475</c:v>
                </c:pt>
                <c:pt idx="54">
                  <c:v>-15910.496088296117</c:v>
                </c:pt>
                <c:pt idx="55">
                  <c:v>-9662.4905905793785</c:v>
                </c:pt>
                <c:pt idx="56">
                  <c:v>-12756.201778182054</c:v>
                </c:pt>
                <c:pt idx="57">
                  <c:v>-3013.9169689946211</c:v>
                </c:pt>
                <c:pt idx="58">
                  <c:v>-9709.2120103795169</c:v>
                </c:pt>
                <c:pt idx="59">
                  <c:v>-14011.138127254417</c:v>
                </c:pt>
                <c:pt idx="60">
                  <c:v>4201.9078081366679</c:v>
                </c:pt>
                <c:pt idx="61">
                  <c:v>-3791.76642192086</c:v>
                </c:pt>
                <c:pt idx="62">
                  <c:v>-6360.1907827485702</c:v>
                </c:pt>
                <c:pt idx="63">
                  <c:v>1120.3321689643781</c:v>
                </c:pt>
                <c:pt idx="64">
                  <c:v>2952.9235380508762</c:v>
                </c:pt>
                <c:pt idx="65">
                  <c:v>-5891.5719890087494</c:v>
                </c:pt>
                <c:pt idx="66">
                  <c:v>-8874.3947485525059</c:v>
                </c:pt>
                <c:pt idx="67">
                  <c:v>5830.5785580650045</c:v>
                </c:pt>
                <c:pt idx="68">
                  <c:v>-14738.546758167915</c:v>
                </c:pt>
                <c:pt idx="69">
                  <c:v>-467.76367306249449</c:v>
                </c:pt>
                <c:pt idx="70">
                  <c:v>-3646.06073203493</c:v>
                </c:pt>
                <c:pt idx="71">
                  <c:v>-7666.1798192802817</c:v>
                </c:pt>
                <c:pt idx="72">
                  <c:v>9718.3007091359723</c:v>
                </c:pt>
                <c:pt idx="73">
                  <c:v>-270.4371718491966</c:v>
                </c:pt>
                <c:pt idx="74">
                  <c:v>-13986.119648481843</c:v>
                </c:pt>
                <c:pt idx="75">
                  <c:v>-7072.7369796800049</c:v>
                </c:pt>
                <c:pt idx="76">
                  <c:v>3298.6292279368063</c:v>
                </c:pt>
                <c:pt idx="77">
                  <c:v>-2266.7479431482934</c:v>
                </c:pt>
                <c:pt idx="78">
                  <c:v>-5583.9990986948324</c:v>
                </c:pt>
                <c:pt idx="79">
                  <c:v>-4163.5063204935796</c:v>
                </c:pt>
                <c:pt idx="80">
                  <c:v>-3791.76642192086</c:v>
                </c:pt>
                <c:pt idx="81">
                  <c:v>-830.27291244878143</c:v>
                </c:pt>
                <c:pt idx="82">
                  <c:v>5492.0720675370831</c:v>
                </c:pt>
                <c:pt idx="83">
                  <c:v>-6600.1004384384432</c:v>
                </c:pt>
                <c:pt idx="84">
                  <c:v>5645.3506477369447</c:v>
                </c:pt>
                <c:pt idx="85">
                  <c:v>-3473.752709594206</c:v>
                </c:pt>
                <c:pt idx="86">
                  <c:v>-4585.2092615211368</c:v>
                </c:pt>
                <c:pt idx="87">
                  <c:v>3108.8756170374327</c:v>
                </c:pt>
                <c:pt idx="88">
                  <c:v>-806.91220254870859</c:v>
                </c:pt>
                <c:pt idx="89">
                  <c:v>3198.6292279368063</c:v>
                </c:pt>
                <c:pt idx="90">
                  <c:v>-6910.4960882961168</c:v>
                </c:pt>
                <c:pt idx="91">
                  <c:v>-9503.9389278963936</c:v>
                </c:pt>
                <c:pt idx="92">
                  <c:v>608.87561703743268</c:v>
                </c:pt>
                <c:pt idx="93">
                  <c:v>-12476.246950337118</c:v>
                </c:pt>
                <c:pt idx="94">
                  <c:v>-2745.4186930766264</c:v>
                </c:pt>
                <c:pt idx="95">
                  <c:v>-1323.3420610931571</c:v>
                </c:pt>
                <c:pt idx="96">
                  <c:v>4400.6606877652084</c:v>
                </c:pt>
                <c:pt idx="97">
                  <c:v>-452.61789243464591</c:v>
                </c:pt>
                <c:pt idx="98">
                  <c:v>-6140.7876495518067</c:v>
                </c:pt>
                <c:pt idx="99">
                  <c:v>3806.2021182507378</c:v>
                </c:pt>
                <c:pt idx="100">
                  <c:v>-4085.8513004794513</c:v>
                </c:pt>
                <c:pt idx="101">
                  <c:v>-8945.1189172110171</c:v>
                </c:pt>
                <c:pt idx="102">
                  <c:v>9542.6771489502498</c:v>
                </c:pt>
                <c:pt idx="103">
                  <c:v>-8933.8567981961824</c:v>
                </c:pt>
                <c:pt idx="104">
                  <c:v>-3107.5542415070086</c:v>
                </c:pt>
                <c:pt idx="105">
                  <c:v>353.93926796507003</c:v>
                </c:pt>
                <c:pt idx="106">
                  <c:v>-1737.4721118067973</c:v>
                </c:pt>
                <c:pt idx="107">
                  <c:v>22.363628792780219</c:v>
                </c:pt>
                <c:pt idx="108">
                  <c:v>6882.841408350665</c:v>
                </c:pt>
                <c:pt idx="109">
                  <c:v>-4471.7212497657965</c:v>
                </c:pt>
                <c:pt idx="110">
                  <c:v>4307.2178481649316</c:v>
                </c:pt>
                <c:pt idx="111">
                  <c:v>1308.8017019471445</c:v>
                </c:pt>
                <c:pt idx="112">
                  <c:v>3573.9844401201335</c:v>
                </c:pt>
                <c:pt idx="113">
                  <c:v>11682.841408350665</c:v>
                </c:pt>
                <c:pt idx="114">
                  <c:v>556.80719966389006</c:v>
                </c:pt>
                <c:pt idx="115">
                  <c:v>6539.8092172514298</c:v>
                </c:pt>
                <c:pt idx="116">
                  <c:v>1894.1035273654925</c:v>
                </c:pt>
                <c:pt idx="117">
                  <c:v>-1178.6521011214209</c:v>
                </c:pt>
                <c:pt idx="118">
                  <c:v>4051.2657691783752</c:v>
                </c:pt>
                <c:pt idx="119">
                  <c:v>200.66068776520842</c:v>
                </c:pt>
                <c:pt idx="120">
                  <c:v>-4076.4262083809153</c:v>
                </c:pt>
                <c:pt idx="121">
                  <c:v>500.66068776520842</c:v>
                </c:pt>
                <c:pt idx="122">
                  <c:v>4185.5149071373671</c:v>
                </c:pt>
                <c:pt idx="123">
                  <c:v>4846.366377651153</c:v>
                </c:pt>
                <c:pt idx="124">
                  <c:v>-1254.2756613071469</c:v>
                </c:pt>
                <c:pt idx="125">
                  <c:v>-6046.7027709932299</c:v>
                </c:pt>
                <c:pt idx="126">
                  <c:v>-4673.3790186382976</c:v>
                </c:pt>
                <c:pt idx="127">
                  <c:v>-754.64935226305533</c:v>
                </c:pt>
                <c:pt idx="128">
                  <c:v>1039.8092172514298</c:v>
                </c:pt>
                <c:pt idx="129">
                  <c:v>1875.2685180367407</c:v>
                </c:pt>
                <c:pt idx="130">
                  <c:v>10245.350647736945</c:v>
                </c:pt>
                <c:pt idx="131">
                  <c:v>-3827.0312897940676</c:v>
                </c:pt>
                <c:pt idx="132">
                  <c:v>-15918.337326612447</c:v>
                </c:pt>
                <c:pt idx="133">
                  <c:v>-4162.7589385817773</c:v>
                </c:pt>
                <c:pt idx="134">
                  <c:v>3853.93926796507</c:v>
                </c:pt>
                <c:pt idx="135">
                  <c:v>-11151.570734657238</c:v>
                </c:pt>
                <c:pt idx="136">
                  <c:v>6434.4622196780256</c:v>
                </c:pt>
                <c:pt idx="137">
                  <c:v>-10228.583715713074</c:v>
                </c:pt>
                <c:pt idx="138">
                  <c:v>8204.5443493782368</c:v>
                </c:pt>
                <c:pt idx="139">
                  <c:v>-14681.324345556612</c:v>
                </c:pt>
                <c:pt idx="140">
                  <c:v>-3962.1168996234774</c:v>
                </c:pt>
                <c:pt idx="141">
                  <c:v>8897.9871889785136</c:v>
                </c:pt>
                <c:pt idx="142">
                  <c:v>6422.3636287927802</c:v>
                </c:pt>
                <c:pt idx="143">
                  <c:v>-163.50632049357955</c:v>
                </c:pt>
                <c:pt idx="144">
                  <c:v>3450.5785580650045</c:v>
                </c:pt>
                <c:pt idx="145">
                  <c:v>9007.2178481649316</c:v>
                </c:pt>
                <c:pt idx="146">
                  <c:v>6346.366377651153</c:v>
                </c:pt>
                <c:pt idx="147">
                  <c:v>7744.708608778652</c:v>
                </c:pt>
                <c:pt idx="148">
                  <c:v>7208.23357807914</c:v>
                </c:pt>
                <c:pt idx="149">
                  <c:v>6930.5785580650045</c:v>
                </c:pt>
                <c:pt idx="150">
                  <c:v>2935.6422089926418</c:v>
                </c:pt>
                <c:pt idx="151">
                  <c:v>8700.6606877652084</c:v>
                </c:pt>
                <c:pt idx="152">
                  <c:v>-7242.4454184243077</c:v>
                </c:pt>
                <c:pt idx="153">
                  <c:v>5631.5942879792128</c:v>
                </c:pt>
                <c:pt idx="154">
                  <c:v>6292.4457584929914</c:v>
                </c:pt>
                <c:pt idx="155">
                  <c:v>8284.8728681790672</c:v>
                </c:pt>
                <c:pt idx="156">
                  <c:v>-710.4960882961168</c:v>
                </c:pt>
                <c:pt idx="157">
                  <c:v>-9478.5467581679186</c:v>
                </c:pt>
                <c:pt idx="158">
                  <c:v>6916.4485073513642</c:v>
                </c:pt>
                <c:pt idx="159">
                  <c:v>-7549.9129657847297</c:v>
                </c:pt>
                <c:pt idx="160">
                  <c:v>8463.364360063606</c:v>
                </c:pt>
                <c:pt idx="161">
                  <c:v>11948.218579435761</c:v>
                </c:pt>
                <c:pt idx="162">
                  <c:v>5832.9097937590122</c:v>
                </c:pt>
                <c:pt idx="163">
                  <c:v>-12070.226485942207</c:v>
                </c:pt>
                <c:pt idx="164">
                  <c:v>11204.544349378237</c:v>
                </c:pt>
                <c:pt idx="165">
                  <c:v>-1770.3318288956943</c:v>
                </c:pt>
                <c:pt idx="166">
                  <c:v>5483.5887902624672</c:v>
                </c:pt>
                <c:pt idx="167">
                  <c:v>3390.7879896204831</c:v>
                </c:pt>
                <c:pt idx="168">
                  <c:v>3922.0952807903741</c:v>
                </c:pt>
                <c:pt idx="169">
                  <c:v>-4026.2839078822653</c:v>
                </c:pt>
                <c:pt idx="170">
                  <c:v>-219.72674748254212</c:v>
                </c:pt>
                <c:pt idx="171">
                  <c:v>2899.3766098486085</c:v>
                </c:pt>
                <c:pt idx="172">
                  <c:v>7691.1616805763842</c:v>
                </c:pt>
                <c:pt idx="173">
                  <c:v>9945.7243386928531</c:v>
                </c:pt>
                <c:pt idx="174">
                  <c:v>6106.5758092066317</c:v>
                </c:pt>
                <c:pt idx="175">
                  <c:v>8146.7400686070469</c:v>
                </c:pt>
                <c:pt idx="176">
                  <c:v>11051.265769178375</c:v>
                </c:pt>
                <c:pt idx="177">
                  <c:v>-4225.268177968057</c:v>
                </c:pt>
                <c:pt idx="178">
                  <c:v>10606.575809206632</c:v>
                </c:pt>
                <c:pt idx="179">
                  <c:v>9800.0186488069085</c:v>
                </c:pt>
                <c:pt idx="180">
                  <c:v>6453.2972290067701</c:v>
                </c:pt>
                <c:pt idx="181">
                  <c:v>6473.7160921177347</c:v>
                </c:pt>
                <c:pt idx="182">
                  <c:v>10938.151448378929</c:v>
                </c:pt>
                <c:pt idx="183">
                  <c:v>10215.806468393057</c:v>
                </c:pt>
                <c:pt idx="184">
                  <c:v>9026.247290405794</c:v>
                </c:pt>
                <c:pt idx="185">
                  <c:v>19060.228080362394</c:v>
                </c:pt>
                <c:pt idx="186">
                  <c:v>10537.509409420622</c:v>
                </c:pt>
                <c:pt idx="187">
                  <c:v>19820.063820961979</c:v>
                </c:pt>
                <c:pt idx="188">
                  <c:v>-3486.1196484818429</c:v>
                </c:pt>
                <c:pt idx="189">
                  <c:v>5322.7373197486813</c:v>
                </c:pt>
                <c:pt idx="190">
                  <c:v>19037.509409420622</c:v>
                </c:pt>
                <c:pt idx="191">
                  <c:v>8283.9624812183611</c:v>
                </c:pt>
                <c:pt idx="192">
                  <c:v>2804.3813443293257</c:v>
                </c:pt>
                <c:pt idx="193">
                  <c:v>10517.764013131178</c:v>
                </c:pt>
                <c:pt idx="194">
                  <c:v>16111.848891689748</c:v>
                </c:pt>
                <c:pt idx="195">
                  <c:v>16567.800970676319</c:v>
                </c:pt>
                <c:pt idx="196">
                  <c:v>10532.909793759012</c:v>
                </c:pt>
                <c:pt idx="197">
                  <c:v>18403.26027146163</c:v>
                </c:pt>
                <c:pt idx="198">
                  <c:v>14390.893332573978</c:v>
                </c:pt>
                <c:pt idx="199">
                  <c:v>2233.9255236732133</c:v>
                </c:pt>
                <c:pt idx="200">
                  <c:v>6172.4320142011347</c:v>
                </c:pt>
                <c:pt idx="201">
                  <c:v>8934.9412535874144</c:v>
                </c:pt>
                <c:pt idx="202">
                  <c:v>4611.4175386384304</c:v>
                </c:pt>
                <c:pt idx="203">
                  <c:v>30573.553087068838</c:v>
                </c:pt>
                <c:pt idx="204">
                  <c:v>30512.059577596752</c:v>
                </c:pt>
                <c:pt idx="205">
                  <c:v>25864.964466840705</c:v>
                </c:pt>
                <c:pt idx="206">
                  <c:v>28427.847397182893</c:v>
                </c:pt>
                <c:pt idx="207">
                  <c:v>-33204.101932945305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4-4EB9-A007-420D67BA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5072"/>
        <c:axId val="155315552"/>
      </c:scatterChart>
      <c:valAx>
        <c:axId val="1553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YrsExper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15552"/>
        <c:crosses val="autoZero"/>
        <c:crossBetween val="midCat"/>
      </c:valAx>
      <c:valAx>
        <c:axId val="15531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1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76200</xdr:rowOff>
    </xdr:from>
    <xdr:to>
      <xdr:col>19</xdr:col>
      <xdr:colOff>295274</xdr:colOff>
      <xdr:row>17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37D114-0E64-B817-9B85-FD2F55A4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27</xdr:row>
      <xdr:rowOff>66676</xdr:rowOff>
    </xdr:from>
    <xdr:to>
      <xdr:col>19</xdr:col>
      <xdr:colOff>76200</xdr:colOff>
      <xdr:row>46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5EC4293-4FD2-1FDF-5455-4DA5AA6B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250825</xdr:colOff>
      <xdr:row>34</xdr:row>
      <xdr:rowOff>212725</xdr:rowOff>
    </xdr:from>
    <xdr:to>
      <xdr:col>32</xdr:col>
      <xdr:colOff>206375</xdr:colOff>
      <xdr:row>58</xdr:row>
      <xdr:rowOff>15875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D6FAE4-8E7D-FB71-BEA0-9663DB5FF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36</xdr:row>
      <xdr:rowOff>88900</xdr:rowOff>
    </xdr:from>
    <xdr:to>
      <xdr:col>9</xdr:col>
      <xdr:colOff>514350</xdr:colOff>
      <xdr:row>36</xdr:row>
      <xdr:rowOff>88900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E665020D-57EF-389B-C3CB-8D22FA4DA82E}"/>
            </a:ext>
          </a:extLst>
        </xdr:cNvPr>
        <xdr:cNvCxnSpPr/>
      </xdr:nvCxnSpPr>
      <xdr:spPr>
        <a:xfrm>
          <a:off x="6572250" y="7905750"/>
          <a:ext cx="5905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1</xdr:row>
      <xdr:rowOff>209549</xdr:rowOff>
    </xdr:from>
    <xdr:to>
      <xdr:col>32</xdr:col>
      <xdr:colOff>235857</xdr:colOff>
      <xdr:row>32</xdr:row>
      <xdr:rowOff>90714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DB437A-BBC6-9E67-16F6-D0FB9A8E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22412</xdr:colOff>
      <xdr:row>3</xdr:row>
      <xdr:rowOff>168088</xdr:rowOff>
    </xdr:from>
    <xdr:to>
      <xdr:col>13</xdr:col>
      <xdr:colOff>44824</xdr:colOff>
      <xdr:row>5</xdr:row>
      <xdr:rowOff>33617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4E760140-D06B-DCEF-7E33-A3DCCAEF21F2}"/>
            </a:ext>
          </a:extLst>
        </xdr:cNvPr>
        <xdr:cNvSpPr/>
      </xdr:nvSpPr>
      <xdr:spPr>
        <a:xfrm>
          <a:off x="9726706" y="829235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22412</xdr:colOff>
      <xdr:row>4</xdr:row>
      <xdr:rowOff>179294</xdr:rowOff>
    </xdr:from>
    <xdr:to>
      <xdr:col>13</xdr:col>
      <xdr:colOff>44824</xdr:colOff>
      <xdr:row>6</xdr:row>
      <xdr:rowOff>44824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610CB0DE-21F8-5429-3DD4-A20FBC0DF48B}"/>
            </a:ext>
          </a:extLst>
        </xdr:cNvPr>
        <xdr:cNvSpPr/>
      </xdr:nvSpPr>
      <xdr:spPr>
        <a:xfrm>
          <a:off x="9726706" y="1053353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11206</xdr:colOff>
      <xdr:row>6</xdr:row>
      <xdr:rowOff>179294</xdr:rowOff>
    </xdr:from>
    <xdr:to>
      <xdr:col>13</xdr:col>
      <xdr:colOff>33618</xdr:colOff>
      <xdr:row>8</xdr:row>
      <xdr:rowOff>44823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1B368448-FF7D-D5E4-7F66-EA3253C60257}"/>
            </a:ext>
          </a:extLst>
        </xdr:cNvPr>
        <xdr:cNvSpPr/>
      </xdr:nvSpPr>
      <xdr:spPr>
        <a:xfrm>
          <a:off x="9715500" y="1479176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16</xdr:row>
      <xdr:rowOff>179293</xdr:rowOff>
    </xdr:from>
    <xdr:to>
      <xdr:col>13</xdr:col>
      <xdr:colOff>22412</xdr:colOff>
      <xdr:row>18</xdr:row>
      <xdr:rowOff>44823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F21910E-A18D-BA2D-F2C6-8EA8A61F4D61}"/>
            </a:ext>
          </a:extLst>
        </xdr:cNvPr>
        <xdr:cNvSpPr/>
      </xdr:nvSpPr>
      <xdr:spPr>
        <a:xfrm>
          <a:off x="9704294" y="3653117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11205</xdr:colOff>
      <xdr:row>17</xdr:row>
      <xdr:rowOff>179293</xdr:rowOff>
    </xdr:from>
    <xdr:to>
      <xdr:col>13</xdr:col>
      <xdr:colOff>33617</xdr:colOff>
      <xdr:row>19</xdr:row>
      <xdr:rowOff>33616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B6425F7-F5FF-90BD-DB56-F6764FEAF65D}"/>
            </a:ext>
          </a:extLst>
        </xdr:cNvPr>
        <xdr:cNvSpPr/>
      </xdr:nvSpPr>
      <xdr:spPr>
        <a:xfrm>
          <a:off x="9715499" y="3866028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17</xdr:row>
      <xdr:rowOff>190499</xdr:rowOff>
    </xdr:from>
    <xdr:to>
      <xdr:col>15</xdr:col>
      <xdr:colOff>22412</xdr:colOff>
      <xdr:row>19</xdr:row>
      <xdr:rowOff>44822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3908DCC-6A49-EDA6-FDAE-E16388E2BD0F}"/>
            </a:ext>
          </a:extLst>
        </xdr:cNvPr>
        <xdr:cNvSpPr/>
      </xdr:nvSpPr>
      <xdr:spPr>
        <a:xfrm>
          <a:off x="11586882" y="3877234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44823</xdr:colOff>
      <xdr:row>17</xdr:row>
      <xdr:rowOff>201705</xdr:rowOff>
    </xdr:from>
    <xdr:to>
      <xdr:col>16</xdr:col>
      <xdr:colOff>56029</xdr:colOff>
      <xdr:row>19</xdr:row>
      <xdr:rowOff>56028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26DF9621-8EAF-78AA-1962-43E509A3D084}"/>
            </a:ext>
          </a:extLst>
        </xdr:cNvPr>
        <xdr:cNvSpPr/>
      </xdr:nvSpPr>
      <xdr:spPr>
        <a:xfrm>
          <a:off x="12572999" y="3888440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0</xdr:colOff>
      <xdr:row>17</xdr:row>
      <xdr:rowOff>190499</xdr:rowOff>
    </xdr:from>
    <xdr:to>
      <xdr:col>17</xdr:col>
      <xdr:colOff>22411</xdr:colOff>
      <xdr:row>19</xdr:row>
      <xdr:rowOff>44822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81030B89-40BD-5E04-BF6B-176B6B1DA956}"/>
            </a:ext>
          </a:extLst>
        </xdr:cNvPr>
        <xdr:cNvSpPr/>
      </xdr:nvSpPr>
      <xdr:spPr>
        <a:xfrm>
          <a:off x="13480676" y="3877234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11205</xdr:colOff>
      <xdr:row>17</xdr:row>
      <xdr:rowOff>190499</xdr:rowOff>
    </xdr:from>
    <xdr:to>
      <xdr:col>18</xdr:col>
      <xdr:colOff>33617</xdr:colOff>
      <xdr:row>19</xdr:row>
      <xdr:rowOff>44822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D81F2CDC-10AC-2F88-4B0C-B8F66A95778F}"/>
            </a:ext>
          </a:extLst>
        </xdr:cNvPr>
        <xdr:cNvSpPr/>
      </xdr:nvSpPr>
      <xdr:spPr>
        <a:xfrm>
          <a:off x="14433176" y="3877234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44823</xdr:colOff>
      <xdr:row>11</xdr:row>
      <xdr:rowOff>179293</xdr:rowOff>
    </xdr:from>
    <xdr:to>
      <xdr:col>17</xdr:col>
      <xdr:colOff>67234</xdr:colOff>
      <xdr:row>13</xdr:row>
      <xdr:rowOff>44823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FA9DCCE3-11B1-62CC-4F3C-D0B57FA6A37A}"/>
            </a:ext>
          </a:extLst>
        </xdr:cNvPr>
        <xdr:cNvSpPr/>
      </xdr:nvSpPr>
      <xdr:spPr>
        <a:xfrm>
          <a:off x="13525499" y="2566146"/>
          <a:ext cx="963706" cy="2913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123825</xdr:rowOff>
    </xdr:from>
    <xdr:to>
      <xdr:col>18</xdr:col>
      <xdr:colOff>628650</xdr:colOff>
      <xdr:row>17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F8EA93-CB14-FEB3-9175-BA1AE125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447674</xdr:colOff>
      <xdr:row>19</xdr:row>
      <xdr:rowOff>19049</xdr:rowOff>
    </xdr:from>
    <xdr:to>
      <xdr:col>20</xdr:col>
      <xdr:colOff>95249</xdr:colOff>
      <xdr:row>36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BF7681-38FC-B267-1B28-E69134154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152399</xdr:colOff>
      <xdr:row>39</xdr:row>
      <xdr:rowOff>19050</xdr:rowOff>
    </xdr:from>
    <xdr:to>
      <xdr:col>19</xdr:col>
      <xdr:colOff>523874</xdr:colOff>
      <xdr:row>59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A0AAFF1-14C5-EF29-841E-7D4380C0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276224</xdr:colOff>
      <xdr:row>67</xdr:row>
      <xdr:rowOff>76200</xdr:rowOff>
    </xdr:from>
    <xdr:to>
      <xdr:col>19</xdr:col>
      <xdr:colOff>552449</xdr:colOff>
      <xdr:row>89</xdr:row>
      <xdr:rowOff>114300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EC46F18-030E-4962-EDD4-903E1E63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12</xdr:col>
      <xdr:colOff>351438</xdr:colOff>
      <xdr:row>80</xdr:row>
      <xdr:rowOff>37807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EBA6E8C-0924-4596-DCC0-728D59D4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4458950"/>
          <a:ext cx="7895238" cy="2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82</xdr:row>
      <xdr:rowOff>104775</xdr:rowOff>
    </xdr:from>
    <xdr:to>
      <xdr:col>11</xdr:col>
      <xdr:colOff>608683</xdr:colOff>
      <xdr:row>106</xdr:row>
      <xdr:rowOff>170813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6A2D473-7299-E703-E409-68A683A4C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17287875"/>
          <a:ext cx="7333333" cy="5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8</xdr:col>
      <xdr:colOff>113857</xdr:colOff>
      <xdr:row>130</xdr:row>
      <xdr:rowOff>95107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990D1AB-A08A-3C72-EBBC-6C6E0BC2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26193750"/>
          <a:ext cx="3542857" cy="1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8</xdr:col>
      <xdr:colOff>437667</xdr:colOff>
      <xdr:row>139</xdr:row>
      <xdr:rowOff>133202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B4D0E9C-3A59-0BDD-DC14-03CF828F3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28079700"/>
          <a:ext cx="3866667" cy="1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12</xdr:col>
      <xdr:colOff>532390</xdr:colOff>
      <xdr:row>32</xdr:row>
      <xdr:rowOff>18629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DA79E02-7E2C-F176-70E9-84E34CC1A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352800"/>
          <a:ext cx="8076190" cy="3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13</xdr:col>
      <xdr:colOff>322781</xdr:colOff>
      <xdr:row>53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3376413-D9EA-7B78-077A-53606CE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962900"/>
          <a:ext cx="8552381" cy="3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1</xdr:row>
      <xdr:rowOff>200025</xdr:rowOff>
    </xdr:from>
    <xdr:to>
      <xdr:col>25</xdr:col>
      <xdr:colOff>314325</xdr:colOff>
      <xdr:row>11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1B36A5-A555-B6DD-AAAD-EA3D67EE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314325</xdr:colOff>
      <xdr:row>3</xdr:row>
      <xdr:rowOff>200025</xdr:rowOff>
    </xdr:from>
    <xdr:to>
      <xdr:col>26</xdr:col>
      <xdr:colOff>314325</xdr:colOff>
      <xdr:row>13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188840-6537-E9A4-017B-1DA95C9F1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314325</xdr:colOff>
      <xdr:row>5</xdr:row>
      <xdr:rowOff>200025</xdr:rowOff>
    </xdr:from>
    <xdr:to>
      <xdr:col>27</xdr:col>
      <xdr:colOff>314325</xdr:colOff>
      <xdr:row>15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D79156A-23E5-4FDB-1975-DE67305D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314325</xdr:colOff>
      <xdr:row>7</xdr:row>
      <xdr:rowOff>200025</xdr:rowOff>
    </xdr:from>
    <xdr:to>
      <xdr:col>28</xdr:col>
      <xdr:colOff>314325</xdr:colOff>
      <xdr:row>17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53BCD0-E6C4-2055-5F1E-DA31D3362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314325</xdr:colOff>
      <xdr:row>9</xdr:row>
      <xdr:rowOff>200025</xdr:rowOff>
    </xdr:from>
    <xdr:to>
      <xdr:col>29</xdr:col>
      <xdr:colOff>314325</xdr:colOff>
      <xdr:row>19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3B1266B-444F-E2F9-EBCA-56CF34B70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2</xdr:row>
      <xdr:rowOff>200025</xdr:rowOff>
    </xdr:from>
    <xdr:to>
      <xdr:col>30</xdr:col>
      <xdr:colOff>314325</xdr:colOff>
      <xdr:row>12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C4910F-8B0F-8F67-B277-FDF16FE0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4</xdr:row>
      <xdr:rowOff>200025</xdr:rowOff>
    </xdr:from>
    <xdr:to>
      <xdr:col>31</xdr:col>
      <xdr:colOff>314325</xdr:colOff>
      <xdr:row>14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E9FD61E-E96B-0CF4-D97E-DE08A77AA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6</xdr:row>
      <xdr:rowOff>200025</xdr:rowOff>
    </xdr:from>
    <xdr:to>
      <xdr:col>32</xdr:col>
      <xdr:colOff>314325</xdr:colOff>
      <xdr:row>16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C9F50DD-C63F-5ECE-C162-458C67C69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314325</xdr:colOff>
      <xdr:row>8</xdr:row>
      <xdr:rowOff>200025</xdr:rowOff>
    </xdr:from>
    <xdr:to>
      <xdr:col>33</xdr:col>
      <xdr:colOff>314325</xdr:colOff>
      <xdr:row>18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6664421-F081-19C1-6EC8-FF5534CD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314325</xdr:colOff>
      <xdr:row>10</xdr:row>
      <xdr:rowOff>200025</xdr:rowOff>
    </xdr:from>
    <xdr:to>
      <xdr:col>34</xdr:col>
      <xdr:colOff>314325</xdr:colOff>
      <xdr:row>20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51998A-1D62-C897-2856-31751CE2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314325</xdr:colOff>
      <xdr:row>12</xdr:row>
      <xdr:rowOff>200025</xdr:rowOff>
    </xdr:from>
    <xdr:to>
      <xdr:col>35</xdr:col>
      <xdr:colOff>314325</xdr:colOff>
      <xdr:row>22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099172B-2448-BB51-45D8-75CA9C517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314325</xdr:colOff>
      <xdr:row>14</xdr:row>
      <xdr:rowOff>200025</xdr:rowOff>
    </xdr:from>
    <xdr:to>
      <xdr:col>36</xdr:col>
      <xdr:colOff>314325</xdr:colOff>
      <xdr:row>24</xdr:row>
      <xdr:rowOff>200025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28F6D1B-6224-1EDD-40A6-1E1BE1EF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17E-A88D-460C-A905-FF91B2AC9504}">
  <dimension ref="B2:C57"/>
  <sheetViews>
    <sheetView workbookViewId="0">
      <selection activeCell="D57" sqref="D57"/>
    </sheetView>
  </sheetViews>
  <sheetFormatPr defaultRowHeight="16.5"/>
  <sheetData>
    <row r="2" spans="2:2">
      <c r="B2" s="1" t="s">
        <v>0</v>
      </c>
    </row>
    <row r="4" spans="2:2">
      <c r="B4" t="s">
        <v>1</v>
      </c>
    </row>
    <row r="6" spans="2:2">
      <c r="B6" t="s">
        <v>2</v>
      </c>
    </row>
    <row r="8" spans="2:2">
      <c r="B8" t="s">
        <v>3</v>
      </c>
    </row>
    <row r="10" spans="2:2">
      <c r="B10" t="s">
        <v>4</v>
      </c>
    </row>
    <row r="12" spans="2:2">
      <c r="B12" t="s">
        <v>12</v>
      </c>
    </row>
    <row r="14" spans="2:2">
      <c r="B14" t="s">
        <v>11</v>
      </c>
    </row>
    <row r="16" spans="2:2">
      <c r="B16" t="s">
        <v>5</v>
      </c>
    </row>
    <row r="18" spans="2:2">
      <c r="B18" t="s">
        <v>6</v>
      </c>
    </row>
    <row r="20" spans="2:2">
      <c r="B20" t="s">
        <v>7</v>
      </c>
    </row>
    <row r="23" spans="2:2">
      <c r="B23" t="s">
        <v>13</v>
      </c>
    </row>
    <row r="24" spans="2:2">
      <c r="B24" t="s">
        <v>14</v>
      </c>
    </row>
    <row r="26" spans="2:2">
      <c r="B26" t="s">
        <v>77</v>
      </c>
    </row>
    <row r="28" spans="2:2">
      <c r="B28" t="s">
        <v>78</v>
      </c>
    </row>
    <row r="32" spans="2:2">
      <c r="B32" t="s">
        <v>80</v>
      </c>
    </row>
    <row r="34" spans="2:3">
      <c r="B34" s="7" t="s">
        <v>81</v>
      </c>
      <c r="C34" s="7"/>
    </row>
    <row r="36" spans="2:3">
      <c r="B36" s="11" t="s">
        <v>86</v>
      </c>
      <c r="C36" s="11" t="s">
        <v>87</v>
      </c>
    </row>
    <row r="37" spans="2:3">
      <c r="B37" s="11" t="s">
        <v>82</v>
      </c>
      <c r="C37" s="11" t="s">
        <v>83</v>
      </c>
    </row>
    <row r="38" spans="2:3">
      <c r="B38" s="12" t="s">
        <v>84</v>
      </c>
      <c r="C38" s="11" t="s">
        <v>88</v>
      </c>
    </row>
    <row r="39" spans="2:3">
      <c r="B39" s="12" t="s">
        <v>85</v>
      </c>
      <c r="C39" s="11" t="s">
        <v>89</v>
      </c>
    </row>
    <row r="40" spans="2:3">
      <c r="B40" s="13" t="s">
        <v>90</v>
      </c>
      <c r="C40" s="11" t="s">
        <v>91</v>
      </c>
    </row>
    <row r="43" spans="2:3">
      <c r="B43" s="10" t="s">
        <v>92</v>
      </c>
    </row>
    <row r="46" spans="2:3">
      <c r="B46" t="s">
        <v>93</v>
      </c>
    </row>
    <row r="48" spans="2:3">
      <c r="B48" s="14" t="s">
        <v>94</v>
      </c>
    </row>
    <row r="49" spans="2:2">
      <c r="B49" t="s">
        <v>95</v>
      </c>
    </row>
    <row r="51" spans="2:2">
      <c r="B51" t="s">
        <v>96</v>
      </c>
    </row>
    <row r="53" spans="2:2">
      <c r="B53" t="s">
        <v>97</v>
      </c>
    </row>
    <row r="55" spans="2:2">
      <c r="B55" t="s">
        <v>98</v>
      </c>
    </row>
    <row r="57" spans="2:2">
      <c r="B57" t="s">
        <v>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4408-C9A3-4AD3-850D-385EAC9BAD8A}">
  <dimension ref="A1:I74"/>
  <sheetViews>
    <sheetView topLeftCell="A56" workbookViewId="0">
      <selection activeCell="E26" sqref="E26"/>
    </sheetView>
  </sheetViews>
  <sheetFormatPr defaultRowHeight="16.5"/>
  <cols>
    <col min="1" max="1" width="15.875" bestFit="1" customWidth="1"/>
    <col min="2" max="4" width="12.75" bestFit="1" customWidth="1"/>
    <col min="5" max="5" width="13.125" bestFit="1" customWidth="1"/>
    <col min="6" max="9" width="12.75" bestFit="1" customWidth="1"/>
  </cols>
  <sheetData>
    <row r="1" spans="1:9">
      <c r="A1" t="s">
        <v>53</v>
      </c>
    </row>
    <row r="2" spans="1:9" ht="17.25" thickBot="1"/>
    <row r="3" spans="1:9">
      <c r="A3" s="5" t="s">
        <v>54</v>
      </c>
      <c r="B3" s="5"/>
    </row>
    <row r="4" spans="1:9">
      <c r="A4" t="s">
        <v>55</v>
      </c>
      <c r="B4">
        <v>0.67298438462754129</v>
      </c>
    </row>
    <row r="5" spans="1:9">
      <c r="A5" t="s">
        <v>56</v>
      </c>
      <c r="B5" s="7">
        <v>0.45290798195251042</v>
      </c>
    </row>
    <row r="6" spans="1:9">
      <c r="A6" t="s">
        <v>57</v>
      </c>
      <c r="B6">
        <v>0.44151023157652108</v>
      </c>
    </row>
    <row r="7" spans="1:9">
      <c r="A7" t="s">
        <v>16</v>
      </c>
      <c r="B7">
        <v>7.3947329335719836</v>
      </c>
    </row>
    <row r="8" spans="1:9" ht="17.25" thickBot="1">
      <c r="A8" s="3" t="s">
        <v>27</v>
      </c>
      <c r="B8" s="3">
        <v>50</v>
      </c>
    </row>
    <row r="10" spans="1:9" ht="17.25" thickBot="1">
      <c r="A10" t="s">
        <v>58</v>
      </c>
    </row>
    <row r="11" spans="1:9">
      <c r="A11" s="4"/>
      <c r="B11" s="4" t="s">
        <v>35</v>
      </c>
      <c r="C11" s="4" t="s">
        <v>63</v>
      </c>
      <c r="D11" s="4" t="s">
        <v>64</v>
      </c>
      <c r="E11" s="4" t="s">
        <v>36</v>
      </c>
      <c r="F11" s="4" t="s">
        <v>65</v>
      </c>
    </row>
    <row r="12" spans="1:9">
      <c r="A12" t="s">
        <v>59</v>
      </c>
      <c r="B12">
        <v>1</v>
      </c>
      <c r="C12">
        <v>2172.8803923750033</v>
      </c>
      <c r="D12">
        <v>2172.8803923750033</v>
      </c>
      <c r="E12">
        <v>39.736611788464124</v>
      </c>
      <c r="F12" s="7">
        <v>8.6011485213291989E-8</v>
      </c>
    </row>
    <row r="13" spans="1:9">
      <c r="A13" t="s">
        <v>60</v>
      </c>
      <c r="B13">
        <v>48</v>
      </c>
      <c r="C13">
        <v>2624.7396076249975</v>
      </c>
      <c r="D13">
        <v>54.682075158854111</v>
      </c>
    </row>
    <row r="14" spans="1:9" ht="17.25" thickBot="1">
      <c r="A14" s="3" t="s">
        <v>61</v>
      </c>
      <c r="B14" s="3">
        <v>49</v>
      </c>
      <c r="C14" s="3">
        <v>4797.6200000000008</v>
      </c>
      <c r="D14" s="3"/>
      <c r="E14" s="3"/>
      <c r="F14" s="3"/>
    </row>
    <row r="15" spans="1:9" ht="17.25" thickBot="1"/>
    <row r="16" spans="1:9">
      <c r="A16" s="4"/>
      <c r="B16" s="4" t="s">
        <v>66</v>
      </c>
      <c r="C16" s="4" t="s">
        <v>16</v>
      </c>
      <c r="D16" s="4" t="s">
        <v>43</v>
      </c>
      <c r="E16" s="4" t="s">
        <v>67</v>
      </c>
      <c r="F16" s="4" t="s">
        <v>68</v>
      </c>
      <c r="G16" s="4" t="s">
        <v>69</v>
      </c>
      <c r="H16" s="4" t="s">
        <v>70</v>
      </c>
      <c r="I16" s="4" t="s">
        <v>71</v>
      </c>
    </row>
    <row r="17" spans="1:9">
      <c r="A17" t="s">
        <v>62</v>
      </c>
      <c r="B17" s="7">
        <v>25.126420059476672</v>
      </c>
      <c r="C17">
        <v>11.882585195119065</v>
      </c>
      <c r="D17">
        <v>2.1145583765557765</v>
      </c>
      <c r="E17">
        <v>3.9686898655650754E-2</v>
      </c>
      <c r="F17">
        <v>1.2348812557391717</v>
      </c>
      <c r="G17">
        <v>49.017958863214176</v>
      </c>
      <c r="H17">
        <v>1.2348812557391717</v>
      </c>
      <c r="I17">
        <v>49.017958863214176</v>
      </c>
    </row>
    <row r="18" spans="1:9" ht="17.25" thickBot="1">
      <c r="A18" s="8" t="s">
        <v>200</v>
      </c>
      <c r="B18" s="8">
        <v>0.76229648488479085</v>
      </c>
      <c r="C18" s="8">
        <v>0.12092845391775496</v>
      </c>
      <c r="D18" s="8">
        <v>6.3036982628028868</v>
      </c>
      <c r="E18" s="8">
        <v>8.6011485213291989E-8</v>
      </c>
      <c r="F18" s="8">
        <v>0.51915353225199257</v>
      </c>
      <c r="G18" s="8">
        <v>1.0054394375175892</v>
      </c>
      <c r="H18" s="8">
        <v>0.51915353225199257</v>
      </c>
      <c r="I18" s="8">
        <v>1.0054394375175892</v>
      </c>
    </row>
    <row r="19" spans="1:9">
      <c r="E19" t="s">
        <v>202</v>
      </c>
    </row>
    <row r="22" spans="1:9">
      <c r="A22" t="s">
        <v>72</v>
      </c>
    </row>
    <row r="23" spans="1:9" ht="17.25" thickBot="1"/>
    <row r="24" spans="1:9">
      <c r="A24" s="4" t="s">
        <v>27</v>
      </c>
      <c r="B24" s="4" t="s">
        <v>201</v>
      </c>
      <c r="C24" s="4" t="s">
        <v>60</v>
      </c>
    </row>
    <row r="25" spans="1:9">
      <c r="A25">
        <v>1</v>
      </c>
      <c r="B25">
        <v>83.823249395605558</v>
      </c>
      <c r="C25">
        <v>1.1767506043944422</v>
      </c>
    </row>
    <row r="26" spans="1:9">
      <c r="A26">
        <v>2</v>
      </c>
      <c r="B26">
        <v>108.97903339680367</v>
      </c>
      <c r="C26">
        <v>-5.979033396803672</v>
      </c>
    </row>
    <row r="27" spans="1:9">
      <c r="A27">
        <v>3</v>
      </c>
      <c r="B27">
        <v>108.97903339680367</v>
      </c>
      <c r="C27">
        <v>-6.979033396803672</v>
      </c>
    </row>
    <row r="28" spans="1:9">
      <c r="A28">
        <v>4</v>
      </c>
      <c r="B28">
        <v>96.019993153762215</v>
      </c>
      <c r="C28">
        <v>12.980006846237785</v>
      </c>
    </row>
    <row r="29" spans="1:9">
      <c r="A29">
        <v>5</v>
      </c>
      <c r="B29">
        <v>93.733103699107843</v>
      </c>
      <c r="C29">
        <v>-8.7331036991078435</v>
      </c>
    </row>
    <row r="30" spans="1:9">
      <c r="A30">
        <v>6</v>
      </c>
      <c r="B30">
        <v>97.544586123531801</v>
      </c>
      <c r="C30">
        <v>5.4554138764681994</v>
      </c>
    </row>
    <row r="31" spans="1:9">
      <c r="A31">
        <v>7</v>
      </c>
      <c r="B31">
        <v>101.35606854795576</v>
      </c>
      <c r="C31">
        <v>8.6439314520442423</v>
      </c>
    </row>
    <row r="32" spans="1:9">
      <c r="A32">
        <v>8</v>
      </c>
      <c r="B32">
        <v>89.921621274683901</v>
      </c>
      <c r="C32">
        <v>-3.9216212746839005</v>
      </c>
    </row>
    <row r="33" spans="1:3">
      <c r="A33">
        <v>9</v>
      </c>
      <c r="B33">
        <v>98.306882608416586</v>
      </c>
      <c r="C33">
        <v>-6.3068826084165863</v>
      </c>
    </row>
    <row r="34" spans="1:3">
      <c r="A34">
        <v>10</v>
      </c>
      <c r="B34">
        <v>88.397028304914315</v>
      </c>
      <c r="C34">
        <v>-1.3970283049143148</v>
      </c>
    </row>
    <row r="35" spans="1:3">
      <c r="A35">
        <v>11</v>
      </c>
      <c r="B35">
        <v>92.208510729338272</v>
      </c>
      <c r="C35">
        <v>6.791489270661728</v>
      </c>
    </row>
    <row r="36" spans="1:3">
      <c r="A36">
        <v>12</v>
      </c>
      <c r="B36">
        <v>96.782289638647015</v>
      </c>
      <c r="C36">
        <v>4.2177103613529852</v>
      </c>
    </row>
    <row r="37" spans="1:3">
      <c r="A37">
        <v>13</v>
      </c>
      <c r="B37">
        <v>104.40525448749491</v>
      </c>
      <c r="C37">
        <v>4.5947455125050851</v>
      </c>
    </row>
    <row r="38" spans="1:3">
      <c r="A38">
        <v>14</v>
      </c>
      <c r="B38">
        <v>92.970807214223058</v>
      </c>
      <c r="C38">
        <v>-11.970807214223058</v>
      </c>
    </row>
    <row r="39" spans="1:3">
      <c r="A39">
        <v>15</v>
      </c>
      <c r="B39">
        <v>97.544586123531801</v>
      </c>
      <c r="C39">
        <v>9.4554138764681994</v>
      </c>
    </row>
    <row r="40" spans="1:3">
      <c r="A40">
        <v>16</v>
      </c>
      <c r="B40">
        <v>96.782289638647015</v>
      </c>
      <c r="C40">
        <v>-1.7822896386470148</v>
      </c>
    </row>
    <row r="41" spans="1:3">
      <c r="A41">
        <v>17</v>
      </c>
      <c r="B41">
        <v>98.306882608416586</v>
      </c>
      <c r="C41">
        <v>10.693117391583414</v>
      </c>
    </row>
    <row r="42" spans="1:3">
      <c r="A42">
        <v>18</v>
      </c>
      <c r="B42">
        <v>95.257696668877429</v>
      </c>
      <c r="C42">
        <v>17.742303331122571</v>
      </c>
    </row>
    <row r="43" spans="1:3">
      <c r="A43">
        <v>19</v>
      </c>
      <c r="B43">
        <v>96.019993153762215</v>
      </c>
      <c r="C43">
        <v>-12.019993153762215</v>
      </c>
    </row>
    <row r="44" spans="1:3">
      <c r="A44">
        <v>20</v>
      </c>
      <c r="B44">
        <v>99.831475578186172</v>
      </c>
      <c r="C44">
        <v>-1.831475578186172</v>
      </c>
    </row>
    <row r="45" spans="1:3">
      <c r="A45">
        <v>21</v>
      </c>
      <c r="B45">
        <v>103.64295800261013</v>
      </c>
      <c r="C45">
        <v>8.3570419973898709</v>
      </c>
    </row>
    <row r="46" spans="1:3">
      <c r="A46">
        <v>22</v>
      </c>
      <c r="B46">
        <v>97.544586123531801</v>
      </c>
      <c r="C46">
        <v>-1.5445861235318006</v>
      </c>
    </row>
    <row r="47" spans="1:3">
      <c r="A47">
        <v>23</v>
      </c>
      <c r="B47">
        <v>103.64295800261013</v>
      </c>
      <c r="C47">
        <v>-10.642958002610129</v>
      </c>
    </row>
    <row r="48" spans="1:3">
      <c r="A48">
        <v>24</v>
      </c>
      <c r="B48">
        <v>92.970807214223058</v>
      </c>
      <c r="C48">
        <v>4.0291927857769423</v>
      </c>
    </row>
    <row r="49" spans="1:3">
      <c r="A49">
        <v>25</v>
      </c>
      <c r="B49">
        <v>99.069179093301386</v>
      </c>
      <c r="C49">
        <v>-7.0691790933013863</v>
      </c>
    </row>
    <row r="50" spans="1:3">
      <c r="A50">
        <v>26</v>
      </c>
      <c r="B50">
        <v>99.069179093301386</v>
      </c>
      <c r="C50">
        <v>5.9308209066986137</v>
      </c>
    </row>
    <row r="51" spans="1:3">
      <c r="A51">
        <v>27</v>
      </c>
      <c r="B51">
        <v>100.59377206307097</v>
      </c>
      <c r="C51">
        <v>1.406227936929028</v>
      </c>
    </row>
    <row r="52" spans="1:3">
      <c r="A52">
        <v>28</v>
      </c>
      <c r="B52">
        <v>102.11836503284054</v>
      </c>
      <c r="C52">
        <v>2.8816349671594566</v>
      </c>
    </row>
    <row r="53" spans="1:3">
      <c r="A53">
        <v>29</v>
      </c>
      <c r="B53">
        <v>111.26592285145804</v>
      </c>
      <c r="C53">
        <v>6.7340771485419566</v>
      </c>
    </row>
    <row r="54" spans="1:3">
      <c r="A54">
        <v>30</v>
      </c>
      <c r="B54">
        <v>90.683917759568686</v>
      </c>
      <c r="C54">
        <v>-8.6839177595686863</v>
      </c>
    </row>
    <row r="55" spans="1:3">
      <c r="A55">
        <v>31</v>
      </c>
      <c r="B55">
        <v>101.35606854795576</v>
      </c>
      <c r="C55">
        <v>-0.35606854795575771</v>
      </c>
    </row>
    <row r="56" spans="1:3">
      <c r="A56">
        <v>32</v>
      </c>
      <c r="B56">
        <v>98.306882608416586</v>
      </c>
      <c r="C56">
        <v>-1.3068826084165863</v>
      </c>
    </row>
    <row r="57" spans="1:3">
      <c r="A57">
        <v>33</v>
      </c>
      <c r="B57">
        <v>105.16755097237971</v>
      </c>
      <c r="C57">
        <v>-4.1675509723797148</v>
      </c>
    </row>
    <row r="58" spans="1:3">
      <c r="A58">
        <v>34</v>
      </c>
      <c r="B58">
        <v>102.11836503284054</v>
      </c>
      <c r="C58">
        <v>1.8816349671594566</v>
      </c>
    </row>
    <row r="59" spans="1:3">
      <c r="A59">
        <v>35</v>
      </c>
      <c r="B59">
        <v>92.970807214223058</v>
      </c>
      <c r="C59">
        <v>-1.9708072142230577</v>
      </c>
    </row>
    <row r="60" spans="1:3">
      <c r="A60">
        <v>36</v>
      </c>
      <c r="B60">
        <v>93.733103699107843</v>
      </c>
      <c r="C60">
        <v>5.2668963008921565</v>
      </c>
    </row>
    <row r="61" spans="1:3">
      <c r="A61">
        <v>37</v>
      </c>
      <c r="B61">
        <v>102.88066151772534</v>
      </c>
      <c r="C61">
        <v>9.1193384822746566</v>
      </c>
    </row>
    <row r="62" spans="1:3">
      <c r="A62">
        <v>38</v>
      </c>
      <c r="B62">
        <v>105.9298474572645</v>
      </c>
      <c r="C62">
        <v>-1.9298474572645006</v>
      </c>
    </row>
    <row r="63" spans="1:3">
      <c r="A63">
        <v>39</v>
      </c>
      <c r="B63">
        <v>113.55281230611241</v>
      </c>
      <c r="C63">
        <v>-2.5528123061124148</v>
      </c>
    </row>
    <row r="64" spans="1:3">
      <c r="A64">
        <v>40</v>
      </c>
      <c r="B64">
        <v>114.3151087909972</v>
      </c>
      <c r="C64">
        <v>4.6848912090027994</v>
      </c>
    </row>
    <row r="65" spans="1:3">
      <c r="A65">
        <v>41</v>
      </c>
      <c r="B65">
        <v>101.35606854795576</v>
      </c>
      <c r="C65">
        <v>-7.3560685479557577</v>
      </c>
    </row>
    <row r="66" spans="1:3">
      <c r="A66">
        <v>42</v>
      </c>
      <c r="B66">
        <v>98.306882608416586</v>
      </c>
      <c r="C66">
        <v>-17.306882608416586</v>
      </c>
    </row>
    <row r="67" spans="1:3">
      <c r="A67">
        <v>43</v>
      </c>
      <c r="B67">
        <v>92.208510729338272</v>
      </c>
      <c r="C67">
        <v>-0.20851072933827197</v>
      </c>
    </row>
    <row r="68" spans="1:3">
      <c r="A68">
        <v>44</v>
      </c>
      <c r="B68">
        <v>108.21673691191887</v>
      </c>
      <c r="C68">
        <v>-0.21673691191887201</v>
      </c>
    </row>
    <row r="69" spans="1:3">
      <c r="A69">
        <v>45</v>
      </c>
      <c r="B69">
        <v>108.21673691191887</v>
      </c>
      <c r="C69">
        <v>-5.216736911918872</v>
      </c>
    </row>
    <row r="70" spans="1:3">
      <c r="A70">
        <v>46</v>
      </c>
      <c r="B70">
        <v>113.55281230611241</v>
      </c>
      <c r="C70">
        <v>-0.55281230611241483</v>
      </c>
    </row>
    <row r="71" spans="1:3">
      <c r="A71">
        <v>47</v>
      </c>
      <c r="B71">
        <v>99.831475578186172</v>
      </c>
      <c r="C71">
        <v>4.168524421813828</v>
      </c>
    </row>
    <row r="72" spans="1:3">
      <c r="A72">
        <v>48</v>
      </c>
      <c r="B72">
        <v>101.35606854795576</v>
      </c>
      <c r="C72">
        <v>-3.3560685479557577</v>
      </c>
    </row>
    <row r="73" spans="1:3">
      <c r="A73">
        <v>49</v>
      </c>
      <c r="B73">
        <v>97.544586123531801</v>
      </c>
      <c r="C73">
        <v>10.455413876468199</v>
      </c>
    </row>
    <row r="74" spans="1:3" ht="17.25" thickBot="1">
      <c r="A74" s="3">
        <v>50</v>
      </c>
      <c r="B74" s="3">
        <v>98.306882608416586</v>
      </c>
      <c r="C74" s="3">
        <v>-11.306882608416586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5644-4303-4CD0-9E46-B924A4597051}">
  <dimension ref="A1:T75"/>
  <sheetViews>
    <sheetView zoomScale="85" zoomScaleNormal="85" workbookViewId="0">
      <selection activeCell="B2" sqref="B2:B51"/>
    </sheetView>
  </sheetViews>
  <sheetFormatPr defaultRowHeight="16.5"/>
  <cols>
    <col min="5" max="5" width="17.875" bestFit="1" customWidth="1"/>
    <col min="11" max="11" width="13.625" bestFit="1" customWidth="1"/>
    <col min="12" max="12" width="15" bestFit="1" customWidth="1"/>
    <col min="13" max="15" width="12.375" bestFit="1" customWidth="1"/>
    <col min="16" max="16" width="12.5" bestFit="1" customWidth="1"/>
    <col min="17" max="20" width="12.375" bestFit="1" customWidth="1"/>
  </cols>
  <sheetData>
    <row r="1" spans="1:18" ht="17.25" thickBot="1">
      <c r="A1" s="2" t="s">
        <v>8</v>
      </c>
      <c r="B1" s="2" t="s">
        <v>9</v>
      </c>
      <c r="C1" s="2" t="s">
        <v>10</v>
      </c>
      <c r="E1" s="6" t="s">
        <v>32</v>
      </c>
    </row>
    <row r="2" spans="1:18">
      <c r="A2" s="2">
        <v>1</v>
      </c>
      <c r="B2" s="2">
        <v>77</v>
      </c>
      <c r="C2" s="2">
        <v>85</v>
      </c>
      <c r="E2" s="5" t="s">
        <v>9</v>
      </c>
      <c r="F2" s="5"/>
      <c r="G2" s="5" t="s">
        <v>10</v>
      </c>
      <c r="H2" s="5"/>
      <c r="L2" s="9" t="s">
        <v>53</v>
      </c>
    </row>
    <row r="3" spans="1:18" ht="17.25" thickBot="1">
      <c r="A3" s="2">
        <v>2</v>
      </c>
      <c r="B3" s="2">
        <v>110</v>
      </c>
      <c r="C3" s="2">
        <v>103</v>
      </c>
      <c r="L3" t="s">
        <v>121</v>
      </c>
    </row>
    <row r="4" spans="1:18">
      <c r="A4" s="2">
        <v>3</v>
      </c>
      <c r="B4" s="2">
        <v>110</v>
      </c>
      <c r="C4" s="2">
        <v>102</v>
      </c>
      <c r="E4" t="s">
        <v>15</v>
      </c>
      <c r="F4">
        <v>97.88</v>
      </c>
      <c r="G4" t="s">
        <v>15</v>
      </c>
      <c r="H4">
        <v>99.74</v>
      </c>
      <c r="L4" s="5" t="s">
        <v>54</v>
      </c>
      <c r="M4" s="5"/>
    </row>
    <row r="5" spans="1:18">
      <c r="A5" s="2">
        <v>4</v>
      </c>
      <c r="B5" s="2">
        <v>93</v>
      </c>
      <c r="C5" s="2">
        <v>109</v>
      </c>
      <c r="E5" t="s">
        <v>16</v>
      </c>
      <c r="F5">
        <v>1.2354095412833259</v>
      </c>
      <c r="G5" t="s">
        <v>16</v>
      </c>
      <c r="H5">
        <v>1.3993613703750578</v>
      </c>
      <c r="K5" t="s">
        <v>101</v>
      </c>
      <c r="L5" s="7" t="s">
        <v>55</v>
      </c>
      <c r="M5" s="7">
        <v>0.67298438462754129</v>
      </c>
    </row>
    <row r="6" spans="1:18">
      <c r="A6" s="2">
        <v>5</v>
      </c>
      <c r="B6" s="2">
        <v>90</v>
      </c>
      <c r="C6" s="2">
        <v>85</v>
      </c>
      <c r="E6" t="s">
        <v>17</v>
      </c>
      <c r="F6">
        <v>96.5</v>
      </c>
      <c r="G6" t="s">
        <v>17</v>
      </c>
      <c r="H6">
        <v>101</v>
      </c>
      <c r="K6" t="s">
        <v>104</v>
      </c>
      <c r="L6" s="7" t="s">
        <v>56</v>
      </c>
      <c r="M6" s="7">
        <v>0.45290798195251042</v>
      </c>
    </row>
    <row r="7" spans="1:18">
      <c r="A7" s="2">
        <v>6</v>
      </c>
      <c r="B7" s="2">
        <v>95</v>
      </c>
      <c r="C7" s="2">
        <v>103</v>
      </c>
      <c r="E7" t="s">
        <v>18</v>
      </c>
      <c r="F7">
        <v>96</v>
      </c>
      <c r="G7" t="s">
        <v>18</v>
      </c>
      <c r="H7">
        <v>103</v>
      </c>
      <c r="K7" t="s">
        <v>105</v>
      </c>
      <c r="L7" t="s">
        <v>57</v>
      </c>
      <c r="M7">
        <v>0.44151023157652108</v>
      </c>
    </row>
    <row r="8" spans="1:18">
      <c r="A8" s="2">
        <v>7</v>
      </c>
      <c r="B8" s="2">
        <v>100</v>
      </c>
      <c r="C8" s="2">
        <v>110</v>
      </c>
      <c r="E8" t="s">
        <v>19</v>
      </c>
      <c r="F8">
        <v>8.7356646418400175</v>
      </c>
      <c r="G8" t="s">
        <v>19</v>
      </c>
      <c r="H8">
        <v>9.8949791432270331</v>
      </c>
      <c r="J8" t="s">
        <v>153</v>
      </c>
      <c r="K8" t="s">
        <v>102</v>
      </c>
      <c r="L8" s="7" t="s">
        <v>16</v>
      </c>
      <c r="M8" s="7">
        <v>7.3947329335719836</v>
      </c>
    </row>
    <row r="9" spans="1:18" ht="17.25" thickBot="1">
      <c r="A9" s="2">
        <v>8</v>
      </c>
      <c r="B9" s="2">
        <v>85</v>
      </c>
      <c r="C9" s="2">
        <v>86</v>
      </c>
      <c r="E9" t="s">
        <v>20</v>
      </c>
      <c r="F9">
        <v>76.31183673469387</v>
      </c>
      <c r="G9" t="s">
        <v>20</v>
      </c>
      <c r="H9">
        <v>97.910612244897976</v>
      </c>
      <c r="K9" t="s">
        <v>103</v>
      </c>
      <c r="L9" s="3" t="s">
        <v>27</v>
      </c>
      <c r="M9" s="3">
        <v>50</v>
      </c>
    </row>
    <row r="10" spans="1:18">
      <c r="A10" s="2">
        <v>9</v>
      </c>
      <c r="B10" s="2">
        <v>96</v>
      </c>
      <c r="C10" s="2">
        <v>92</v>
      </c>
      <c r="E10" t="s">
        <v>21</v>
      </c>
      <c r="F10">
        <v>5.7658878768393151E-2</v>
      </c>
      <c r="G10" t="s">
        <v>21</v>
      </c>
      <c r="H10">
        <v>-0.71334750872682973</v>
      </c>
      <c r="L10" t="s">
        <v>100</v>
      </c>
    </row>
    <row r="11" spans="1:18" ht="17.25" thickBot="1">
      <c r="A11" s="2">
        <v>10</v>
      </c>
      <c r="B11" s="2">
        <v>83</v>
      </c>
      <c r="C11" s="2">
        <v>87</v>
      </c>
      <c r="E11" t="s">
        <v>22</v>
      </c>
      <c r="F11">
        <v>0.26526234541801402</v>
      </c>
      <c r="G11" t="s">
        <v>22</v>
      </c>
      <c r="H11">
        <v>-0.21740676489386362</v>
      </c>
      <c r="L11" t="s">
        <v>58</v>
      </c>
      <c r="M11" t="s">
        <v>110</v>
      </c>
      <c r="N11" t="s">
        <v>109</v>
      </c>
      <c r="O11" t="s">
        <v>108</v>
      </c>
      <c r="P11" t="s">
        <v>107</v>
      </c>
      <c r="Q11" t="s">
        <v>106</v>
      </c>
    </row>
    <row r="12" spans="1:18">
      <c r="A12" s="2">
        <v>11</v>
      </c>
      <c r="B12" s="2">
        <v>88</v>
      </c>
      <c r="C12" s="2">
        <v>99</v>
      </c>
      <c r="E12" t="s">
        <v>23</v>
      </c>
      <c r="F12">
        <v>40</v>
      </c>
      <c r="G12" t="s">
        <v>23</v>
      </c>
      <c r="H12">
        <v>38</v>
      </c>
      <c r="L12" s="4"/>
      <c r="M12" s="4" t="s">
        <v>35</v>
      </c>
      <c r="N12" s="4" t="s">
        <v>63</v>
      </c>
      <c r="O12" s="4" t="s">
        <v>64</v>
      </c>
      <c r="P12" s="4" t="s">
        <v>36</v>
      </c>
      <c r="Q12" s="4" t="s">
        <v>65</v>
      </c>
    </row>
    <row r="13" spans="1:18">
      <c r="A13" s="2">
        <v>12</v>
      </c>
      <c r="B13" s="2">
        <v>94</v>
      </c>
      <c r="C13" s="2">
        <v>101</v>
      </c>
      <c r="E13" t="s">
        <v>24</v>
      </c>
      <c r="F13">
        <v>77</v>
      </c>
      <c r="G13" t="s">
        <v>24</v>
      </c>
      <c r="H13">
        <v>81</v>
      </c>
      <c r="K13" t="s">
        <v>118</v>
      </c>
      <c r="L13" t="s">
        <v>59</v>
      </c>
      <c r="M13">
        <v>1</v>
      </c>
      <c r="N13">
        <v>2172.8803923750033</v>
      </c>
      <c r="O13">
        <v>2172.8803923750033</v>
      </c>
      <c r="P13">
        <v>39.736611788464124</v>
      </c>
      <c r="Q13" s="7">
        <v>8.6011485213291989E-8</v>
      </c>
    </row>
    <row r="14" spans="1:18">
      <c r="A14" s="2">
        <v>13</v>
      </c>
      <c r="B14" s="2">
        <v>104</v>
      </c>
      <c r="C14" s="2">
        <v>109</v>
      </c>
      <c r="E14" t="s">
        <v>25</v>
      </c>
      <c r="F14">
        <v>117</v>
      </c>
      <c r="G14" t="s">
        <v>25</v>
      </c>
      <c r="H14">
        <v>119</v>
      </c>
      <c r="K14" t="s">
        <v>119</v>
      </c>
      <c r="L14" t="s">
        <v>60</v>
      </c>
      <c r="M14">
        <v>48</v>
      </c>
      <c r="N14">
        <v>2624.7396076249975</v>
      </c>
      <c r="O14">
        <v>54.682075158854111</v>
      </c>
    </row>
    <row r="15" spans="1:18" ht="17.25" thickBot="1">
      <c r="A15" s="2">
        <v>14</v>
      </c>
      <c r="B15" s="2">
        <v>89</v>
      </c>
      <c r="C15" s="2">
        <v>81</v>
      </c>
      <c r="E15" t="s">
        <v>26</v>
      </c>
      <c r="F15">
        <v>4894</v>
      </c>
      <c r="G15" t="s">
        <v>26</v>
      </c>
      <c r="H15">
        <v>4987</v>
      </c>
      <c r="K15" t="s">
        <v>120</v>
      </c>
      <c r="L15" s="3" t="s">
        <v>61</v>
      </c>
      <c r="M15" s="3">
        <v>49</v>
      </c>
      <c r="N15" s="3">
        <v>4797.6200000000008</v>
      </c>
      <c r="O15" s="3"/>
      <c r="P15" s="3"/>
      <c r="Q15" s="3"/>
    </row>
    <row r="16" spans="1:18" ht="17.25" thickBot="1">
      <c r="A16" s="2">
        <v>15</v>
      </c>
      <c r="B16" s="2">
        <v>95</v>
      </c>
      <c r="C16" s="2">
        <v>107</v>
      </c>
      <c r="E16" t="s">
        <v>27</v>
      </c>
      <c r="F16">
        <v>50</v>
      </c>
      <c r="G16" t="s">
        <v>27</v>
      </c>
      <c r="H16">
        <v>50</v>
      </c>
      <c r="M16" t="s">
        <v>111</v>
      </c>
      <c r="N16" t="s">
        <v>102</v>
      </c>
      <c r="O16" t="s">
        <v>112</v>
      </c>
      <c r="P16" t="s">
        <v>113</v>
      </c>
      <c r="Q16" t="s">
        <v>114</v>
      </c>
      <c r="R16" t="s">
        <v>115</v>
      </c>
    </row>
    <row r="17" spans="1:20">
      <c r="A17" s="2">
        <v>16</v>
      </c>
      <c r="B17" s="2">
        <v>94</v>
      </c>
      <c r="C17" s="2">
        <v>95</v>
      </c>
      <c r="E17" t="s">
        <v>28</v>
      </c>
      <c r="F17">
        <v>117</v>
      </c>
      <c r="G17" t="s">
        <v>28</v>
      </c>
      <c r="H17">
        <v>119</v>
      </c>
      <c r="L17" s="4"/>
      <c r="M17" s="4" t="s">
        <v>66</v>
      </c>
      <c r="N17" s="4" t="s">
        <v>16</v>
      </c>
      <c r="O17" s="4" t="s">
        <v>43</v>
      </c>
      <c r="P17" s="4" t="s">
        <v>67</v>
      </c>
      <c r="Q17" s="4" t="s">
        <v>68</v>
      </c>
      <c r="R17" s="4" t="s">
        <v>69</v>
      </c>
      <c r="S17" s="4" t="s">
        <v>70</v>
      </c>
      <c r="T17" s="4" t="s">
        <v>71</v>
      </c>
    </row>
    <row r="18" spans="1:20">
      <c r="A18" s="2">
        <v>17</v>
      </c>
      <c r="B18" s="2">
        <v>96</v>
      </c>
      <c r="C18" s="2">
        <v>109</v>
      </c>
      <c r="E18" t="s">
        <v>29</v>
      </c>
      <c r="F18">
        <v>77</v>
      </c>
      <c r="G18" t="s">
        <v>29</v>
      </c>
      <c r="H18">
        <v>81</v>
      </c>
      <c r="K18" t="s">
        <v>116</v>
      </c>
      <c r="L18" t="s">
        <v>62</v>
      </c>
      <c r="M18" s="7">
        <v>25.1264200594767</v>
      </c>
      <c r="N18">
        <v>11.882585195119065</v>
      </c>
      <c r="O18">
        <v>2.1145583765557765</v>
      </c>
      <c r="P18">
        <v>3.9686898655650754E-2</v>
      </c>
      <c r="Q18">
        <v>1.2348812557391717</v>
      </c>
      <c r="R18">
        <v>49.017958863214176</v>
      </c>
      <c r="S18">
        <v>1.2348812557391717</v>
      </c>
      <c r="T18">
        <v>49.017958863214176</v>
      </c>
    </row>
    <row r="19" spans="1:20" ht="17.25" thickBot="1">
      <c r="A19" s="2">
        <v>18</v>
      </c>
      <c r="B19" s="2">
        <v>92</v>
      </c>
      <c r="C19" s="2">
        <v>113</v>
      </c>
      <c r="E19" s="3" t="s">
        <v>30</v>
      </c>
      <c r="F19" s="3">
        <v>2.482648421876164</v>
      </c>
      <c r="G19" s="3" t="s">
        <v>30</v>
      </c>
      <c r="H19" s="3">
        <v>2.8121219577009535</v>
      </c>
      <c r="K19" t="s">
        <v>117</v>
      </c>
      <c r="L19" s="3" t="s">
        <v>9</v>
      </c>
      <c r="M19" s="8">
        <v>0.76229648488479096</v>
      </c>
      <c r="N19" s="3">
        <v>0.12092845391775496</v>
      </c>
      <c r="O19" s="8">
        <v>6.3036982628028868</v>
      </c>
      <c r="P19" s="8">
        <v>8.6011485213291989E-8</v>
      </c>
      <c r="Q19" s="8">
        <v>0.51915353225199257</v>
      </c>
      <c r="R19" s="8">
        <v>1.0054394375175892</v>
      </c>
      <c r="S19" s="3">
        <v>0.51915353225199257</v>
      </c>
      <c r="T19" s="3">
        <v>1.0054394375175892</v>
      </c>
    </row>
    <row r="20" spans="1:20" ht="17.25" thickBot="1">
      <c r="A20" s="2">
        <v>19</v>
      </c>
      <c r="B20" s="2">
        <v>93</v>
      </c>
      <c r="C20" s="2">
        <v>84</v>
      </c>
      <c r="E20" t="s">
        <v>31</v>
      </c>
    </row>
    <row r="21" spans="1:20">
      <c r="A21" s="2">
        <v>20</v>
      </c>
      <c r="B21" s="2">
        <v>98</v>
      </c>
      <c r="C21" s="2">
        <v>98</v>
      </c>
      <c r="E21" s="4"/>
      <c r="F21" s="4" t="s">
        <v>9</v>
      </c>
      <c r="G21" s="4" t="s">
        <v>10</v>
      </c>
      <c r="L21" s="7" t="s">
        <v>76</v>
      </c>
      <c r="M21" s="7" t="s">
        <v>79</v>
      </c>
      <c r="N21" s="7"/>
      <c r="O21" s="7"/>
    </row>
    <row r="22" spans="1:20">
      <c r="A22" s="2">
        <v>21</v>
      </c>
      <c r="B22" s="2">
        <v>103</v>
      </c>
      <c r="C22" s="2">
        <v>112</v>
      </c>
      <c r="E22" t="s">
        <v>9</v>
      </c>
      <c r="F22">
        <v>1</v>
      </c>
      <c r="H22" s="7" t="s">
        <v>154</v>
      </c>
      <c r="I22" s="7"/>
      <c r="J22" s="7"/>
    </row>
    <row r="23" spans="1:20" ht="17.25" thickBot="1">
      <c r="A23" s="2">
        <v>22</v>
      </c>
      <c r="B23" s="2">
        <v>95</v>
      </c>
      <c r="C23" s="2">
        <v>96</v>
      </c>
      <c r="E23" s="3" t="s">
        <v>10</v>
      </c>
      <c r="F23" s="8">
        <v>0.67298438462754129</v>
      </c>
      <c r="G23" s="3">
        <v>1</v>
      </c>
      <c r="H23" s="7">
        <f>POWER(F23,2)</f>
        <v>0.45290798195251042</v>
      </c>
      <c r="L23" t="s">
        <v>72</v>
      </c>
      <c r="P23" t="s">
        <v>74</v>
      </c>
    </row>
    <row r="24" spans="1:20" ht="17.25" thickBot="1">
      <c r="A24" s="2">
        <v>23</v>
      </c>
      <c r="B24" s="2">
        <v>103</v>
      </c>
      <c r="C24" s="2">
        <v>93</v>
      </c>
      <c r="E24" t="s">
        <v>33</v>
      </c>
    </row>
    <row r="25" spans="1:20">
      <c r="A25" s="2">
        <v>24</v>
      </c>
      <c r="B25" s="2">
        <v>89</v>
      </c>
      <c r="C25" s="2">
        <v>97</v>
      </c>
      <c r="E25" s="4"/>
      <c r="F25" s="4" t="s">
        <v>9</v>
      </c>
      <c r="G25" s="4" t="s">
        <v>10</v>
      </c>
      <c r="L25" s="4" t="s">
        <v>27</v>
      </c>
      <c r="M25" s="4" t="s">
        <v>73</v>
      </c>
      <c r="N25" s="4" t="s">
        <v>60</v>
      </c>
      <c r="P25" s="4" t="s">
        <v>75</v>
      </c>
      <c r="Q25" s="4" t="s">
        <v>10</v>
      </c>
    </row>
    <row r="26" spans="1:20">
      <c r="A26" s="2">
        <v>25</v>
      </c>
      <c r="B26" s="2">
        <v>97</v>
      </c>
      <c r="C26" s="2">
        <v>92</v>
      </c>
      <c r="E26" t="s">
        <v>9</v>
      </c>
      <c r="F26">
        <f>VARP(promote!$B$2:$B$51)</f>
        <v>74.785599999999988</v>
      </c>
      <c r="L26">
        <v>1</v>
      </c>
      <c r="M26">
        <v>83.823249395605558</v>
      </c>
      <c r="N26">
        <v>1.1767506043944422</v>
      </c>
      <c r="P26">
        <v>1</v>
      </c>
      <c r="Q26">
        <v>81</v>
      </c>
    </row>
    <row r="27" spans="1:20" ht="17.25" thickBot="1">
      <c r="A27" s="2">
        <v>26</v>
      </c>
      <c r="B27" s="2">
        <v>97</v>
      </c>
      <c r="C27" s="2">
        <v>105</v>
      </c>
      <c r="E27" s="3" t="s">
        <v>10</v>
      </c>
      <c r="F27" s="8">
        <v>57.008800000000008</v>
      </c>
      <c r="G27" s="3">
        <f>VARP(promote!$C$2:$C$51)</f>
        <v>95.952400000000011</v>
      </c>
      <c r="L27">
        <v>2</v>
      </c>
      <c r="M27">
        <v>108.97903339680367</v>
      </c>
      <c r="N27">
        <v>-5.979033396803672</v>
      </c>
      <c r="P27">
        <v>3</v>
      </c>
      <c r="Q27">
        <v>81</v>
      </c>
    </row>
    <row r="28" spans="1:20">
      <c r="A28" s="2">
        <v>27</v>
      </c>
      <c r="B28" s="2">
        <v>99</v>
      </c>
      <c r="C28" s="2">
        <v>102</v>
      </c>
      <c r="L28">
        <v>3</v>
      </c>
      <c r="M28">
        <v>108.97903339680367</v>
      </c>
      <c r="N28">
        <v>-6.979033396803672</v>
      </c>
      <c r="P28">
        <v>5</v>
      </c>
      <c r="Q28">
        <v>82</v>
      </c>
    </row>
    <row r="29" spans="1:20">
      <c r="A29" s="2">
        <v>28</v>
      </c>
      <c r="B29" s="2">
        <v>101</v>
      </c>
      <c r="C29" s="2">
        <v>105</v>
      </c>
      <c r="E29" t="s">
        <v>34</v>
      </c>
      <c r="L29">
        <v>4</v>
      </c>
      <c r="M29">
        <v>96.019993153762215</v>
      </c>
      <c r="N29">
        <v>12.980006846237785</v>
      </c>
      <c r="P29">
        <v>7</v>
      </c>
      <c r="Q29">
        <v>84</v>
      </c>
    </row>
    <row r="30" spans="1:20" ht="17.25" thickBot="1">
      <c r="A30" s="2">
        <v>29</v>
      </c>
      <c r="B30" s="2">
        <v>113</v>
      </c>
      <c r="C30" s="2">
        <v>118</v>
      </c>
      <c r="L30">
        <v>5</v>
      </c>
      <c r="M30">
        <v>93.733103699107843</v>
      </c>
      <c r="N30">
        <v>-8.7331036991078435</v>
      </c>
      <c r="P30">
        <v>9</v>
      </c>
      <c r="Q30">
        <v>85</v>
      </c>
    </row>
    <row r="31" spans="1:20">
      <c r="A31" s="2">
        <v>30</v>
      </c>
      <c r="B31" s="2">
        <v>86</v>
      </c>
      <c r="C31" s="2">
        <v>82</v>
      </c>
      <c r="E31" s="4"/>
      <c r="F31" s="4" t="s">
        <v>9</v>
      </c>
      <c r="G31" s="4" t="s">
        <v>10</v>
      </c>
      <c r="L31">
        <v>6</v>
      </c>
      <c r="M31">
        <v>97.544586123531801</v>
      </c>
      <c r="N31">
        <v>5.4554138764681994</v>
      </c>
      <c r="P31">
        <v>11</v>
      </c>
      <c r="Q31">
        <v>85</v>
      </c>
    </row>
    <row r="32" spans="1:20">
      <c r="A32" s="2">
        <v>31</v>
      </c>
      <c r="B32" s="2">
        <v>100</v>
      </c>
      <c r="C32" s="2">
        <v>101</v>
      </c>
      <c r="E32" t="s">
        <v>15</v>
      </c>
      <c r="F32">
        <v>97.88</v>
      </c>
      <c r="G32">
        <v>99.74</v>
      </c>
      <c r="L32">
        <v>7</v>
      </c>
      <c r="M32">
        <v>101.35606854795576</v>
      </c>
      <c r="N32">
        <v>8.6439314520442423</v>
      </c>
      <c r="P32">
        <v>13</v>
      </c>
      <c r="Q32">
        <v>86</v>
      </c>
    </row>
    <row r="33" spans="1:17">
      <c r="A33" s="2">
        <v>32</v>
      </c>
      <c r="B33" s="2">
        <v>96</v>
      </c>
      <c r="C33" s="2">
        <v>97</v>
      </c>
      <c r="E33" t="s">
        <v>20</v>
      </c>
      <c r="F33">
        <v>76.31183673469387</v>
      </c>
      <c r="G33">
        <v>97.910612244897976</v>
      </c>
      <c r="L33">
        <v>8</v>
      </c>
      <c r="M33">
        <v>89.921621274683901</v>
      </c>
      <c r="N33">
        <v>-3.9216212746839005</v>
      </c>
      <c r="P33">
        <v>15</v>
      </c>
      <c r="Q33">
        <v>87</v>
      </c>
    </row>
    <row r="34" spans="1:17">
      <c r="A34" s="2">
        <v>33</v>
      </c>
      <c r="B34" s="2">
        <v>105</v>
      </c>
      <c r="C34" s="2">
        <v>101</v>
      </c>
      <c r="E34" t="s">
        <v>27</v>
      </c>
      <c r="F34">
        <v>50</v>
      </c>
      <c r="G34">
        <v>50</v>
      </c>
      <c r="L34">
        <v>9</v>
      </c>
      <c r="M34">
        <v>98.306882608416586</v>
      </c>
      <c r="N34">
        <v>-6.3068826084165863</v>
      </c>
      <c r="P34">
        <v>17</v>
      </c>
      <c r="Q34">
        <v>87</v>
      </c>
    </row>
    <row r="35" spans="1:17">
      <c r="A35" s="2">
        <v>34</v>
      </c>
      <c r="B35" s="2">
        <v>101</v>
      </c>
      <c r="C35" s="2">
        <v>104</v>
      </c>
      <c r="E35" t="s">
        <v>35</v>
      </c>
      <c r="F35">
        <v>49</v>
      </c>
      <c r="G35">
        <v>49</v>
      </c>
      <c r="L35">
        <v>10</v>
      </c>
      <c r="M35">
        <v>88.397028304914315</v>
      </c>
      <c r="N35">
        <v>-1.3970283049143148</v>
      </c>
      <c r="P35">
        <v>19</v>
      </c>
      <c r="Q35">
        <v>91</v>
      </c>
    </row>
    <row r="36" spans="1:17">
      <c r="A36" s="2">
        <v>35</v>
      </c>
      <c r="B36" s="2">
        <v>89</v>
      </c>
      <c r="C36" s="2">
        <v>91</v>
      </c>
      <c r="E36" t="s">
        <v>36</v>
      </c>
      <c r="F36">
        <v>0.77940312071402051</v>
      </c>
      <c r="L36">
        <v>11</v>
      </c>
      <c r="M36">
        <v>92.208510729338272</v>
      </c>
      <c r="N36">
        <v>6.791489270661728</v>
      </c>
      <c r="P36">
        <v>21</v>
      </c>
      <c r="Q36">
        <v>92</v>
      </c>
    </row>
    <row r="37" spans="1:17">
      <c r="A37" s="2">
        <v>36</v>
      </c>
      <c r="B37" s="2">
        <v>90</v>
      </c>
      <c r="C37" s="2">
        <v>99</v>
      </c>
      <c r="E37" s="7" t="s">
        <v>37</v>
      </c>
      <c r="F37" s="7">
        <v>0.19304172690467047</v>
      </c>
      <c r="H37" s="7" t="s">
        <v>39</v>
      </c>
      <c r="I37" s="7"/>
      <c r="J37" s="7"/>
      <c r="K37" s="7" t="s">
        <v>52</v>
      </c>
      <c r="L37">
        <v>12</v>
      </c>
      <c r="M37">
        <v>96.782289638647015</v>
      </c>
      <c r="N37">
        <v>4.2177103613529852</v>
      </c>
      <c r="P37">
        <v>23</v>
      </c>
      <c r="Q37">
        <v>92</v>
      </c>
    </row>
    <row r="38" spans="1:17" ht="17.25" thickBot="1">
      <c r="A38" s="2">
        <v>37</v>
      </c>
      <c r="B38" s="2">
        <v>102</v>
      </c>
      <c r="C38" s="2">
        <v>112</v>
      </c>
      <c r="E38" s="3" t="s">
        <v>38</v>
      </c>
      <c r="F38" s="3">
        <v>0.62216546750177781</v>
      </c>
      <c r="G38" s="3"/>
      <c r="L38">
        <v>13</v>
      </c>
      <c r="M38">
        <v>104.40525448749491</v>
      </c>
      <c r="N38">
        <v>4.5947455125050851</v>
      </c>
      <c r="P38">
        <v>25</v>
      </c>
      <c r="Q38">
        <v>92</v>
      </c>
    </row>
    <row r="39" spans="1:17">
      <c r="A39" s="2">
        <v>38</v>
      </c>
      <c r="B39" s="2">
        <v>106</v>
      </c>
      <c r="C39" s="2">
        <v>104</v>
      </c>
      <c r="L39">
        <v>14</v>
      </c>
      <c r="M39">
        <v>92.970807214223058</v>
      </c>
      <c r="N39">
        <v>-11.970807214223058</v>
      </c>
      <c r="P39">
        <v>27</v>
      </c>
      <c r="Q39">
        <v>93</v>
      </c>
    </row>
    <row r="40" spans="1:17">
      <c r="A40" s="2">
        <v>39</v>
      </c>
      <c r="B40" s="2">
        <v>116</v>
      </c>
      <c r="C40" s="2">
        <v>111</v>
      </c>
      <c r="E40" s="7" t="s">
        <v>40</v>
      </c>
      <c r="L40">
        <v>15</v>
      </c>
      <c r="M40">
        <v>97.544586123531801</v>
      </c>
      <c r="N40">
        <v>9.4554138764681994</v>
      </c>
      <c r="P40">
        <v>29</v>
      </c>
      <c r="Q40">
        <v>94</v>
      </c>
    </row>
    <row r="41" spans="1:17" ht="17.25" thickBot="1">
      <c r="A41" s="2">
        <v>40</v>
      </c>
      <c r="B41" s="2">
        <v>117</v>
      </c>
      <c r="C41" s="2">
        <v>119</v>
      </c>
      <c r="L41">
        <v>16</v>
      </c>
      <c r="M41">
        <v>96.782289638647015</v>
      </c>
      <c r="N41">
        <v>-1.7822896386470148</v>
      </c>
      <c r="P41">
        <v>31</v>
      </c>
      <c r="Q41">
        <v>95</v>
      </c>
    </row>
    <row r="42" spans="1:17">
      <c r="A42" s="2">
        <v>41</v>
      </c>
      <c r="B42" s="2">
        <v>100</v>
      </c>
      <c r="C42" s="2">
        <v>94</v>
      </c>
      <c r="E42" s="4"/>
      <c r="F42" s="4" t="s">
        <v>9</v>
      </c>
      <c r="G42" s="4" t="s">
        <v>10</v>
      </c>
      <c r="L42">
        <v>17</v>
      </c>
      <c r="M42">
        <v>98.306882608416586</v>
      </c>
      <c r="N42">
        <v>10.693117391583414</v>
      </c>
      <c r="P42">
        <v>33</v>
      </c>
      <c r="Q42">
        <v>96</v>
      </c>
    </row>
    <row r="43" spans="1:17">
      <c r="A43" s="2">
        <v>42</v>
      </c>
      <c r="B43" s="2">
        <v>96</v>
      </c>
      <c r="C43" s="2">
        <v>81</v>
      </c>
      <c r="E43" t="s">
        <v>15</v>
      </c>
      <c r="F43">
        <v>97.88</v>
      </c>
      <c r="G43">
        <v>99.74</v>
      </c>
      <c r="L43">
        <v>18</v>
      </c>
      <c r="M43">
        <v>95.257696668877429</v>
      </c>
      <c r="N43">
        <v>17.742303331122571</v>
      </c>
      <c r="P43">
        <v>35</v>
      </c>
      <c r="Q43">
        <v>97</v>
      </c>
    </row>
    <row r="44" spans="1:17">
      <c r="A44" s="2">
        <v>43</v>
      </c>
      <c r="B44" s="2">
        <v>88</v>
      </c>
      <c r="C44" s="2">
        <v>92</v>
      </c>
      <c r="E44" t="s">
        <v>20</v>
      </c>
      <c r="F44">
        <v>76.31183673469387</v>
      </c>
      <c r="G44">
        <v>97.910612244897976</v>
      </c>
      <c r="L44">
        <v>19</v>
      </c>
      <c r="M44">
        <v>96.019993153762215</v>
      </c>
      <c r="N44">
        <v>-12.019993153762215</v>
      </c>
      <c r="P44">
        <v>37</v>
      </c>
      <c r="Q44">
        <v>97</v>
      </c>
    </row>
    <row r="45" spans="1:17">
      <c r="A45" s="2">
        <v>44</v>
      </c>
      <c r="B45" s="2">
        <v>109</v>
      </c>
      <c r="C45" s="2">
        <v>108</v>
      </c>
      <c r="E45" t="s">
        <v>27</v>
      </c>
      <c r="F45">
        <v>50</v>
      </c>
      <c r="G45">
        <v>50</v>
      </c>
      <c r="L45">
        <v>20</v>
      </c>
      <c r="M45">
        <v>99.831475578186172</v>
      </c>
      <c r="N45">
        <v>-1.831475578186172</v>
      </c>
      <c r="P45">
        <v>39</v>
      </c>
      <c r="Q45">
        <v>98</v>
      </c>
    </row>
    <row r="46" spans="1:17">
      <c r="A46" s="2">
        <v>45</v>
      </c>
      <c r="B46" s="2">
        <v>109</v>
      </c>
      <c r="C46" s="2">
        <v>103</v>
      </c>
      <c r="E46" t="s">
        <v>41</v>
      </c>
      <c r="F46">
        <v>0.67298438462754129</v>
      </c>
      <c r="L46">
        <v>21</v>
      </c>
      <c r="M46">
        <v>103.64295800261013</v>
      </c>
      <c r="N46">
        <v>8.3570419973898709</v>
      </c>
      <c r="P46">
        <v>41</v>
      </c>
      <c r="Q46">
        <v>98</v>
      </c>
    </row>
    <row r="47" spans="1:17">
      <c r="A47" s="2">
        <v>46</v>
      </c>
      <c r="B47" s="2">
        <v>116</v>
      </c>
      <c r="C47" s="2">
        <v>113</v>
      </c>
      <c r="E47" t="s">
        <v>42</v>
      </c>
      <c r="F47">
        <v>0</v>
      </c>
      <c r="L47">
        <v>22</v>
      </c>
      <c r="M47">
        <v>97.544586123531801</v>
      </c>
      <c r="N47">
        <v>-1.5445861235318006</v>
      </c>
      <c r="P47">
        <v>43</v>
      </c>
      <c r="Q47">
        <v>99</v>
      </c>
    </row>
    <row r="48" spans="1:17">
      <c r="A48" s="2">
        <v>47</v>
      </c>
      <c r="B48" s="2">
        <v>98</v>
      </c>
      <c r="C48" s="2">
        <v>104</v>
      </c>
      <c r="E48" t="s">
        <v>35</v>
      </c>
      <c r="F48">
        <v>49</v>
      </c>
      <c r="L48">
        <v>23</v>
      </c>
      <c r="M48">
        <v>103.64295800261013</v>
      </c>
      <c r="N48">
        <v>-10.642958002610129</v>
      </c>
      <c r="P48">
        <v>45</v>
      </c>
      <c r="Q48">
        <v>99</v>
      </c>
    </row>
    <row r="49" spans="1:17">
      <c r="A49" s="2">
        <v>48</v>
      </c>
      <c r="B49" s="2">
        <v>100</v>
      </c>
      <c r="C49" s="2">
        <v>98</v>
      </c>
      <c r="E49" t="s">
        <v>43</v>
      </c>
      <c r="F49">
        <v>-1.7287864175240197</v>
      </c>
      <c r="L49">
        <v>24</v>
      </c>
      <c r="M49">
        <v>92.970807214223058</v>
      </c>
      <c r="N49">
        <v>4.0291927857769423</v>
      </c>
      <c r="P49">
        <v>47</v>
      </c>
      <c r="Q49">
        <v>101</v>
      </c>
    </row>
    <row r="50" spans="1:17">
      <c r="A50" s="2">
        <v>49</v>
      </c>
      <c r="B50" s="2">
        <v>95</v>
      </c>
      <c r="C50" s="2">
        <v>108</v>
      </c>
      <c r="E50" s="7" t="s">
        <v>44</v>
      </c>
      <c r="F50" s="7">
        <v>4.5072105711255007E-2</v>
      </c>
      <c r="H50" t="s">
        <v>48</v>
      </c>
      <c r="L50">
        <v>25</v>
      </c>
      <c r="M50">
        <v>99.069179093301386</v>
      </c>
      <c r="N50">
        <v>-7.0691790933013863</v>
      </c>
      <c r="P50">
        <v>49</v>
      </c>
      <c r="Q50">
        <v>101</v>
      </c>
    </row>
    <row r="51" spans="1:17">
      <c r="A51" s="2">
        <v>50</v>
      </c>
      <c r="B51" s="2">
        <v>96</v>
      </c>
      <c r="C51" s="2">
        <v>87</v>
      </c>
      <c r="E51" t="s">
        <v>45</v>
      </c>
      <c r="F51">
        <v>1.6765508926168529</v>
      </c>
      <c r="L51">
        <v>26</v>
      </c>
      <c r="M51">
        <v>99.069179093301386</v>
      </c>
      <c r="N51">
        <v>5.9308209066986137</v>
      </c>
      <c r="P51">
        <v>51</v>
      </c>
      <c r="Q51">
        <v>101</v>
      </c>
    </row>
    <row r="52" spans="1:17">
      <c r="E52" t="s">
        <v>46</v>
      </c>
      <c r="F52">
        <v>9.0144211422510015E-2</v>
      </c>
      <c r="L52">
        <v>27</v>
      </c>
      <c r="M52">
        <v>100.59377206307097</v>
      </c>
      <c r="N52">
        <v>1.406227936929028</v>
      </c>
      <c r="P52">
        <v>53</v>
      </c>
      <c r="Q52">
        <v>102</v>
      </c>
    </row>
    <row r="53" spans="1:17" ht="17.25" thickBot="1">
      <c r="E53" s="3" t="s">
        <v>47</v>
      </c>
      <c r="F53" s="3">
        <v>2.0095752371292388</v>
      </c>
      <c r="G53" s="3"/>
      <c r="L53">
        <v>28</v>
      </c>
      <c r="M53">
        <v>102.11836503284054</v>
      </c>
      <c r="N53">
        <v>2.8816349671594566</v>
      </c>
      <c r="P53">
        <v>55</v>
      </c>
      <c r="Q53">
        <v>102</v>
      </c>
    </row>
    <row r="54" spans="1:17">
      <c r="L54">
        <v>29</v>
      </c>
      <c r="M54">
        <v>111.26592285145804</v>
      </c>
      <c r="N54">
        <v>6.7340771485419566</v>
      </c>
      <c r="P54">
        <v>57</v>
      </c>
      <c r="Q54">
        <v>103</v>
      </c>
    </row>
    <row r="55" spans="1:17">
      <c r="E55" t="s">
        <v>49</v>
      </c>
      <c r="L55">
        <v>30</v>
      </c>
      <c r="M55">
        <v>90.683917759568686</v>
      </c>
      <c r="N55">
        <v>-8.6839177595686863</v>
      </c>
      <c r="P55">
        <v>59</v>
      </c>
      <c r="Q55">
        <v>103</v>
      </c>
    </row>
    <row r="56" spans="1:17" ht="17.25" thickBot="1">
      <c r="L56">
        <v>31</v>
      </c>
      <c r="M56">
        <v>101.35606854795576</v>
      </c>
      <c r="N56">
        <v>-0.35606854795575771</v>
      </c>
      <c r="P56">
        <v>61</v>
      </c>
      <c r="Q56">
        <v>103</v>
      </c>
    </row>
    <row r="57" spans="1:17">
      <c r="E57" s="4"/>
      <c r="F57" s="4" t="s">
        <v>9</v>
      </c>
      <c r="G57" s="4" t="s">
        <v>10</v>
      </c>
      <c r="L57">
        <v>32</v>
      </c>
      <c r="M57">
        <v>98.306882608416586</v>
      </c>
      <c r="N57">
        <v>-1.3068826084165863</v>
      </c>
      <c r="P57">
        <v>63</v>
      </c>
      <c r="Q57">
        <v>104</v>
      </c>
    </row>
    <row r="58" spans="1:17">
      <c r="E58" t="s">
        <v>15</v>
      </c>
      <c r="F58">
        <v>97.88</v>
      </c>
      <c r="G58">
        <v>99.74</v>
      </c>
      <c r="L58">
        <v>33</v>
      </c>
      <c r="M58">
        <v>105.16755097237971</v>
      </c>
      <c r="N58">
        <v>-4.1675509723797148</v>
      </c>
      <c r="P58">
        <v>65</v>
      </c>
      <c r="Q58">
        <v>104</v>
      </c>
    </row>
    <row r="59" spans="1:17">
      <c r="E59" t="s">
        <v>20</v>
      </c>
      <c r="F59">
        <v>76.31183673469387</v>
      </c>
      <c r="G59">
        <v>97.910612244897976</v>
      </c>
      <c r="L59">
        <v>34</v>
      </c>
      <c r="M59">
        <v>102.11836503284054</v>
      </c>
      <c r="N59">
        <v>1.8816349671594566</v>
      </c>
      <c r="P59">
        <v>67</v>
      </c>
      <c r="Q59">
        <v>104</v>
      </c>
    </row>
    <row r="60" spans="1:17">
      <c r="E60" t="s">
        <v>27</v>
      </c>
      <c r="F60">
        <v>50</v>
      </c>
      <c r="G60">
        <v>50</v>
      </c>
      <c r="L60">
        <v>35</v>
      </c>
      <c r="M60">
        <v>92.970807214223058</v>
      </c>
      <c r="N60">
        <v>-1.9708072142230577</v>
      </c>
      <c r="P60">
        <v>69</v>
      </c>
      <c r="Q60">
        <v>105</v>
      </c>
    </row>
    <row r="61" spans="1:17">
      <c r="E61" t="s">
        <v>50</v>
      </c>
      <c r="F61">
        <v>87.11122448979593</v>
      </c>
      <c r="L61">
        <v>36</v>
      </c>
      <c r="M61">
        <v>93.733103699107843</v>
      </c>
      <c r="N61">
        <v>5.2668963008921565</v>
      </c>
      <c r="P61">
        <v>71</v>
      </c>
      <c r="Q61">
        <v>105</v>
      </c>
    </row>
    <row r="62" spans="1:17">
      <c r="E62" t="s">
        <v>42</v>
      </c>
      <c r="F62">
        <v>0</v>
      </c>
      <c r="L62">
        <v>37</v>
      </c>
      <c r="M62">
        <v>102.88066151772534</v>
      </c>
      <c r="N62">
        <v>9.1193384822746566</v>
      </c>
      <c r="P62">
        <v>73</v>
      </c>
      <c r="Q62">
        <v>107</v>
      </c>
    </row>
    <row r="63" spans="1:17">
      <c r="E63" t="s">
        <v>35</v>
      </c>
      <c r="F63">
        <v>98</v>
      </c>
      <c r="L63">
        <v>38</v>
      </c>
      <c r="M63">
        <v>105.9298474572645</v>
      </c>
      <c r="N63">
        <v>-1.9298474572645006</v>
      </c>
      <c r="P63">
        <v>75</v>
      </c>
      <c r="Q63">
        <v>108</v>
      </c>
    </row>
    <row r="64" spans="1:17">
      <c r="E64" t="s">
        <v>43</v>
      </c>
      <c r="F64">
        <v>-0.99642792298287208</v>
      </c>
      <c r="L64">
        <v>39</v>
      </c>
      <c r="M64">
        <v>113.55281230611241</v>
      </c>
      <c r="N64">
        <v>-2.5528123061124148</v>
      </c>
      <c r="P64">
        <v>77</v>
      </c>
      <c r="Q64">
        <v>108</v>
      </c>
    </row>
    <row r="65" spans="5:17">
      <c r="E65" t="s">
        <v>44</v>
      </c>
      <c r="F65">
        <v>0.16074812655449502</v>
      </c>
      <c r="H65" t="s">
        <v>51</v>
      </c>
      <c r="L65">
        <v>40</v>
      </c>
      <c r="M65">
        <v>114.3151087909972</v>
      </c>
      <c r="N65">
        <v>4.6848912090027994</v>
      </c>
      <c r="P65">
        <v>79</v>
      </c>
      <c r="Q65">
        <v>109</v>
      </c>
    </row>
    <row r="66" spans="5:17">
      <c r="E66" t="s">
        <v>45</v>
      </c>
      <c r="F66">
        <v>1.6605512170657302</v>
      </c>
      <c r="L66">
        <v>41</v>
      </c>
      <c r="M66">
        <v>101.35606854795576</v>
      </c>
      <c r="N66">
        <v>-7.3560685479557577</v>
      </c>
      <c r="P66">
        <v>81</v>
      </c>
      <c r="Q66">
        <v>109</v>
      </c>
    </row>
    <row r="67" spans="5:17">
      <c r="E67" t="s">
        <v>46</v>
      </c>
      <c r="F67">
        <v>0.32149625310899005</v>
      </c>
      <c r="L67">
        <v>42</v>
      </c>
      <c r="M67">
        <v>98.306882608416586</v>
      </c>
      <c r="N67">
        <v>-17.306882608416586</v>
      </c>
      <c r="P67">
        <v>83</v>
      </c>
      <c r="Q67">
        <v>109</v>
      </c>
    </row>
    <row r="68" spans="5:17" ht="17.25" thickBot="1">
      <c r="E68" s="3" t="s">
        <v>47</v>
      </c>
      <c r="F68" s="3">
        <v>1.9844674545084788</v>
      </c>
      <c r="G68" s="3"/>
      <c r="L68">
        <v>43</v>
      </c>
      <c r="M68">
        <v>92.208510729338272</v>
      </c>
      <c r="N68">
        <v>-0.20851072933827197</v>
      </c>
      <c r="P68">
        <v>85</v>
      </c>
      <c r="Q68">
        <v>110</v>
      </c>
    </row>
    <row r="69" spans="5:17">
      <c r="L69">
        <v>44</v>
      </c>
      <c r="M69">
        <v>108.21673691191887</v>
      </c>
      <c r="N69">
        <v>-0.21673691191887201</v>
      </c>
      <c r="P69">
        <v>87</v>
      </c>
      <c r="Q69">
        <v>111</v>
      </c>
    </row>
    <row r="70" spans="5:17">
      <c r="L70">
        <v>45</v>
      </c>
      <c r="M70">
        <v>108.21673691191887</v>
      </c>
      <c r="N70">
        <v>-5.216736911918872</v>
      </c>
      <c r="P70">
        <v>89</v>
      </c>
      <c r="Q70">
        <v>112</v>
      </c>
    </row>
    <row r="71" spans="5:17">
      <c r="L71">
        <v>46</v>
      </c>
      <c r="M71">
        <v>113.55281230611241</v>
      </c>
      <c r="N71">
        <v>-0.55281230611241483</v>
      </c>
      <c r="P71">
        <v>91</v>
      </c>
      <c r="Q71">
        <v>112</v>
      </c>
    </row>
    <row r="72" spans="5:17">
      <c r="L72">
        <v>47</v>
      </c>
      <c r="M72">
        <v>99.831475578186172</v>
      </c>
      <c r="N72">
        <v>4.168524421813828</v>
      </c>
      <c r="P72">
        <v>93</v>
      </c>
      <c r="Q72">
        <v>113</v>
      </c>
    </row>
    <row r="73" spans="5:17">
      <c r="L73">
        <v>48</v>
      </c>
      <c r="M73">
        <v>101.35606854795576</v>
      </c>
      <c r="N73">
        <v>-3.3560685479557577</v>
      </c>
      <c r="P73">
        <v>95</v>
      </c>
      <c r="Q73">
        <v>113</v>
      </c>
    </row>
    <row r="74" spans="5:17">
      <c r="L74">
        <v>49</v>
      </c>
      <c r="M74">
        <v>97.544586123531801</v>
      </c>
      <c r="N74">
        <v>10.455413876468199</v>
      </c>
      <c r="P74">
        <v>97</v>
      </c>
      <c r="Q74">
        <v>118</v>
      </c>
    </row>
    <row r="75" spans="5:17" ht="17.25" thickBot="1">
      <c r="L75" s="3">
        <v>50</v>
      </c>
      <c r="M75" s="3">
        <v>98.306882608416586</v>
      </c>
      <c r="N75" s="3">
        <v>-11.306882608416586</v>
      </c>
      <c r="P75" s="3">
        <v>99</v>
      </c>
      <c r="Q75" s="3">
        <v>119</v>
      </c>
    </row>
  </sheetData>
  <sortState xmlns:xlrd2="http://schemas.microsoft.com/office/spreadsheetml/2017/richdata2" ref="Q26:Q75">
    <sortCondition ref="Q26"/>
  </sortState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0914-5C11-404C-B8DE-415D504EA2CA}">
  <dimension ref="A1:J87"/>
  <sheetViews>
    <sheetView topLeftCell="A56" workbookViewId="0">
      <selection activeCell="T12" sqref="T12"/>
    </sheetView>
  </sheetViews>
  <sheetFormatPr defaultRowHeight="16.5"/>
  <sheetData>
    <row r="1" spans="1:9">
      <c r="A1" t="s">
        <v>53</v>
      </c>
    </row>
    <row r="2" spans="1:9" ht="17.25" thickBot="1"/>
    <row r="3" spans="1:9">
      <c r="A3" s="5" t="s">
        <v>54</v>
      </c>
      <c r="B3" s="5"/>
    </row>
    <row r="4" spans="1:9">
      <c r="A4" t="s">
        <v>55</v>
      </c>
      <c r="B4">
        <v>0.67298438462754129</v>
      </c>
    </row>
    <row r="5" spans="1:9">
      <c r="A5" t="s">
        <v>56</v>
      </c>
      <c r="B5">
        <v>0.45290798195251042</v>
      </c>
    </row>
    <row r="6" spans="1:9">
      <c r="A6" t="s">
        <v>57</v>
      </c>
      <c r="B6">
        <v>0.44151023157652108</v>
      </c>
    </row>
    <row r="7" spans="1:9">
      <c r="A7" t="s">
        <v>16</v>
      </c>
      <c r="B7">
        <v>7.3947329335719836</v>
      </c>
    </row>
    <row r="8" spans="1:9" ht="17.25" thickBot="1">
      <c r="A8" s="3" t="s">
        <v>27</v>
      </c>
      <c r="B8" s="3">
        <v>50</v>
      </c>
    </row>
    <row r="10" spans="1:9" ht="17.25" thickBot="1">
      <c r="A10" t="s">
        <v>58</v>
      </c>
    </row>
    <row r="11" spans="1:9">
      <c r="A11" s="4"/>
      <c r="B11" s="4" t="s">
        <v>35</v>
      </c>
      <c r="C11" s="4" t="s">
        <v>63</v>
      </c>
      <c r="D11" s="4" t="s">
        <v>64</v>
      </c>
      <c r="E11" s="4" t="s">
        <v>36</v>
      </c>
      <c r="F11" s="4" t="s">
        <v>65</v>
      </c>
    </row>
    <row r="12" spans="1:9">
      <c r="A12" t="s">
        <v>59</v>
      </c>
      <c r="B12">
        <v>1</v>
      </c>
      <c r="C12">
        <v>2172.8803923750033</v>
      </c>
      <c r="D12">
        <v>2172.8803923750033</v>
      </c>
      <c r="E12">
        <v>39.736611788464124</v>
      </c>
      <c r="F12">
        <v>8.6011485213291989E-8</v>
      </c>
    </row>
    <row r="13" spans="1:9">
      <c r="A13" t="s">
        <v>60</v>
      </c>
      <c r="B13">
        <v>48</v>
      </c>
      <c r="C13">
        <v>2624.7396076249975</v>
      </c>
      <c r="D13">
        <v>54.682075158854111</v>
      </c>
    </row>
    <row r="14" spans="1:9" ht="17.25" thickBot="1">
      <c r="A14" s="3" t="s">
        <v>61</v>
      </c>
      <c r="B14" s="3">
        <v>49</v>
      </c>
      <c r="C14" s="3">
        <v>4797.6200000000008</v>
      </c>
      <c r="D14" s="3"/>
      <c r="E14" s="3"/>
      <c r="F14" s="3"/>
    </row>
    <row r="15" spans="1:9" ht="17.25" thickBot="1"/>
    <row r="16" spans="1:9">
      <c r="A16" s="4"/>
      <c r="B16" s="4" t="s">
        <v>66</v>
      </c>
      <c r="C16" s="4" t="s">
        <v>16</v>
      </c>
      <c r="D16" s="4" t="s">
        <v>43</v>
      </c>
      <c r="E16" s="4" t="s">
        <v>67</v>
      </c>
      <c r="F16" s="4" t="s">
        <v>68</v>
      </c>
      <c r="G16" s="4" t="s">
        <v>69</v>
      </c>
      <c r="H16" s="4" t="s">
        <v>70</v>
      </c>
      <c r="I16" s="4" t="s">
        <v>71</v>
      </c>
    </row>
    <row r="17" spans="1:10">
      <c r="A17" t="s">
        <v>62</v>
      </c>
      <c r="B17">
        <v>25.126420059476672</v>
      </c>
      <c r="C17">
        <v>11.882585195119065</v>
      </c>
      <c r="D17">
        <v>2.1145583765557765</v>
      </c>
      <c r="E17">
        <v>3.9686898655650754E-2</v>
      </c>
      <c r="F17">
        <v>1.2348812557391717</v>
      </c>
      <c r="G17">
        <v>49.017958863214176</v>
      </c>
      <c r="H17">
        <v>1.2348812557391717</v>
      </c>
      <c r="I17">
        <v>49.017958863214176</v>
      </c>
    </row>
    <row r="18" spans="1:10" ht="17.25" thickBot="1">
      <c r="A18" s="3" t="s">
        <v>9</v>
      </c>
      <c r="B18" s="3">
        <v>0.76229648488479085</v>
      </c>
      <c r="C18" s="3">
        <v>0.12092845391775496</v>
      </c>
      <c r="D18" s="3">
        <v>6.3036982628028868</v>
      </c>
      <c r="E18" s="3">
        <v>8.6011485213291989E-8</v>
      </c>
      <c r="F18" s="3">
        <v>0.51915353225199257</v>
      </c>
      <c r="G18" s="3">
        <v>1.0054394375175892</v>
      </c>
      <c r="H18" s="3">
        <v>0.51915353225199257</v>
      </c>
      <c r="I18" s="3">
        <v>1.0054394375175892</v>
      </c>
    </row>
    <row r="22" spans="1:10">
      <c r="A22" t="s">
        <v>72</v>
      </c>
      <c r="F22" t="s">
        <v>74</v>
      </c>
    </row>
    <row r="23" spans="1:10" ht="17.25" thickBot="1"/>
    <row r="24" spans="1:10">
      <c r="A24" s="4" t="s">
        <v>27</v>
      </c>
      <c r="B24" s="4" t="s">
        <v>73</v>
      </c>
      <c r="C24" s="4" t="s">
        <v>186</v>
      </c>
      <c r="D24" s="4" t="s">
        <v>181</v>
      </c>
      <c r="F24" s="4" t="s">
        <v>75</v>
      </c>
      <c r="G24" s="4" t="s">
        <v>10</v>
      </c>
      <c r="I24" s="5" t="s">
        <v>181</v>
      </c>
      <c r="J24" s="5"/>
    </row>
    <row r="25" spans="1:10">
      <c r="A25">
        <v>1</v>
      </c>
      <c r="B25">
        <v>83.823249395605558</v>
      </c>
      <c r="C25">
        <v>1.1767506043944422</v>
      </c>
      <c r="D25">
        <v>0.1607827148808216</v>
      </c>
      <c r="F25">
        <v>1</v>
      </c>
      <c r="G25">
        <v>81</v>
      </c>
    </row>
    <row r="26" spans="1:10">
      <c r="A26">
        <v>2</v>
      </c>
      <c r="B26">
        <v>108.97903339680367</v>
      </c>
      <c r="C26">
        <v>-5.979033396803672</v>
      </c>
      <c r="D26">
        <v>-0.81693199757980539</v>
      </c>
      <c r="F26">
        <v>3</v>
      </c>
      <c r="G26">
        <v>81</v>
      </c>
      <c r="I26" t="s">
        <v>15</v>
      </c>
      <c r="J26">
        <v>0</v>
      </c>
    </row>
    <row r="27" spans="1:10">
      <c r="A27">
        <v>3</v>
      </c>
      <c r="B27">
        <v>108.97903339680367</v>
      </c>
      <c r="C27">
        <v>-6.979033396803672</v>
      </c>
      <c r="D27">
        <v>-0.95356478474846862</v>
      </c>
      <c r="F27">
        <v>5</v>
      </c>
      <c r="G27">
        <v>82</v>
      </c>
      <c r="I27" t="s">
        <v>16</v>
      </c>
      <c r="J27">
        <v>0.14142135623730953</v>
      </c>
    </row>
    <row r="28" spans="1:10">
      <c r="A28">
        <v>4</v>
      </c>
      <c r="B28">
        <v>96.019993153762215</v>
      </c>
      <c r="C28">
        <v>12.980006846237785</v>
      </c>
      <c r="D28">
        <v>1.7734945128697983</v>
      </c>
      <c r="F28">
        <v>7</v>
      </c>
      <c r="G28">
        <v>84</v>
      </c>
      <c r="I28" t="s">
        <v>17</v>
      </c>
      <c r="J28">
        <v>-6.2091462147784729E-2</v>
      </c>
    </row>
    <row r="29" spans="1:10">
      <c r="A29">
        <v>5</v>
      </c>
      <c r="B29">
        <v>93.733103699107843</v>
      </c>
      <c r="C29">
        <v>-8.7331036991078435</v>
      </c>
      <c r="D29">
        <v>-1.1932282990420673</v>
      </c>
      <c r="F29">
        <v>9</v>
      </c>
      <c r="G29">
        <v>85</v>
      </c>
      <c r="I29" t="s">
        <v>18</v>
      </c>
      <c r="J29" t="e">
        <v>#N/A</v>
      </c>
    </row>
    <row r="30" spans="1:10">
      <c r="A30">
        <v>6</v>
      </c>
      <c r="B30">
        <v>97.544586123531801</v>
      </c>
      <c r="C30">
        <v>5.4554138764681994</v>
      </c>
      <c r="D30">
        <v>0.74538840310045129</v>
      </c>
      <c r="F30">
        <v>11</v>
      </c>
      <c r="G30">
        <v>85</v>
      </c>
      <c r="I30" t="s">
        <v>19</v>
      </c>
      <c r="J30">
        <v>1.0000000000000002</v>
      </c>
    </row>
    <row r="31" spans="1:10">
      <c r="A31">
        <v>7</v>
      </c>
      <c r="B31">
        <v>101.35606854795576</v>
      </c>
      <c r="C31">
        <v>8.6439314520442423</v>
      </c>
      <c r="D31">
        <v>1.1810444463876748</v>
      </c>
      <c r="F31">
        <v>13</v>
      </c>
      <c r="G31">
        <v>86</v>
      </c>
      <c r="I31" t="s">
        <v>20</v>
      </c>
      <c r="J31">
        <v>1.0000000000000004</v>
      </c>
    </row>
    <row r="32" spans="1:10">
      <c r="A32">
        <v>8</v>
      </c>
      <c r="B32">
        <v>89.921621274683901</v>
      </c>
      <c r="C32">
        <v>-3.9216212746839005</v>
      </c>
      <c r="D32">
        <v>-0.53582204497998698</v>
      </c>
      <c r="F32">
        <v>15</v>
      </c>
      <c r="G32">
        <v>87</v>
      </c>
      <c r="I32" t="s">
        <v>21</v>
      </c>
      <c r="J32">
        <v>-0.21164972567014306</v>
      </c>
    </row>
    <row r="33" spans="1:10">
      <c r="A33">
        <v>9</v>
      </c>
      <c r="B33">
        <v>98.306882608416586</v>
      </c>
      <c r="C33">
        <v>-6.3068826084165863</v>
      </c>
      <c r="D33">
        <v>-0.86172694913352677</v>
      </c>
      <c r="F33">
        <v>17</v>
      </c>
      <c r="G33">
        <v>87</v>
      </c>
      <c r="I33" t="s">
        <v>22</v>
      </c>
      <c r="J33">
        <v>1.3993847534186287E-3</v>
      </c>
    </row>
    <row r="34" spans="1:10">
      <c r="A34">
        <v>10</v>
      </c>
      <c r="B34">
        <v>88.397028304914315</v>
      </c>
      <c r="C34">
        <v>-1.3970283049143148</v>
      </c>
      <c r="D34">
        <v>-0.19087987105395587</v>
      </c>
      <c r="F34">
        <v>19</v>
      </c>
      <c r="G34">
        <v>91</v>
      </c>
      <c r="I34" t="s">
        <v>23</v>
      </c>
      <c r="J34">
        <v>4.7888679629119562</v>
      </c>
    </row>
    <row r="35" spans="1:10">
      <c r="A35">
        <v>11</v>
      </c>
      <c r="B35">
        <v>92.208510729338272</v>
      </c>
      <c r="C35">
        <v>6.791489270661728</v>
      </c>
      <c r="D35">
        <v>0.92794010807658345</v>
      </c>
      <c r="F35">
        <v>21</v>
      </c>
      <c r="G35">
        <v>92</v>
      </c>
      <c r="I35" t="s">
        <v>24</v>
      </c>
      <c r="J35">
        <v>-2.3646876079888219</v>
      </c>
    </row>
    <row r="36" spans="1:10">
      <c r="A36">
        <v>12</v>
      </c>
      <c r="B36">
        <v>96.782289638647015</v>
      </c>
      <c r="C36">
        <v>4.2177103613529852</v>
      </c>
      <c r="D36">
        <v>0.57627752214180794</v>
      </c>
      <c r="F36">
        <v>23</v>
      </c>
      <c r="G36">
        <v>92</v>
      </c>
      <c r="I36" t="s">
        <v>25</v>
      </c>
      <c r="J36">
        <v>2.4241803549231342</v>
      </c>
    </row>
    <row r="37" spans="1:10">
      <c r="A37">
        <v>13</v>
      </c>
      <c r="B37">
        <v>104.40525448749491</v>
      </c>
      <c r="C37">
        <v>4.5947455125050851</v>
      </c>
      <c r="D37">
        <v>0.6277928857042776</v>
      </c>
      <c r="F37">
        <v>25</v>
      </c>
      <c r="G37">
        <v>92</v>
      </c>
      <c r="I37" t="s">
        <v>26</v>
      </c>
      <c r="J37">
        <v>0</v>
      </c>
    </row>
    <row r="38" spans="1:10">
      <c r="A38">
        <v>14</v>
      </c>
      <c r="B38">
        <v>92.970807214223058</v>
      </c>
      <c r="C38">
        <v>-11.970807214223058</v>
      </c>
      <c r="D38">
        <v>-1.635604754338037</v>
      </c>
      <c r="F38">
        <v>27</v>
      </c>
      <c r="G38">
        <v>93</v>
      </c>
      <c r="I38" t="s">
        <v>27</v>
      </c>
      <c r="J38">
        <v>50</v>
      </c>
    </row>
    <row r="39" spans="1:10">
      <c r="A39">
        <v>15</v>
      </c>
      <c r="B39">
        <v>97.544586123531801</v>
      </c>
      <c r="C39">
        <v>9.4554138764681994</v>
      </c>
      <c r="D39">
        <v>1.2919195517751041</v>
      </c>
      <c r="F39">
        <v>29</v>
      </c>
      <c r="G39">
        <v>94</v>
      </c>
      <c r="I39" t="s">
        <v>28</v>
      </c>
      <c r="J39">
        <v>2.4241803549231342</v>
      </c>
    </row>
    <row r="40" spans="1:10">
      <c r="A40">
        <v>16</v>
      </c>
      <c r="B40">
        <v>96.782289638647015</v>
      </c>
      <c r="C40">
        <v>-1.7822896386470148</v>
      </c>
      <c r="D40">
        <v>-0.2435192008701712</v>
      </c>
      <c r="F40">
        <v>31</v>
      </c>
      <c r="G40">
        <v>95</v>
      </c>
      <c r="I40" t="s">
        <v>29</v>
      </c>
      <c r="J40">
        <v>-2.3646876079888219</v>
      </c>
    </row>
    <row r="41" spans="1:10" ht="17.25" thickBot="1">
      <c r="A41">
        <v>17</v>
      </c>
      <c r="B41">
        <v>98.306882608416586</v>
      </c>
      <c r="C41">
        <v>10.693117391583414</v>
      </c>
      <c r="D41">
        <v>1.4610304327337473</v>
      </c>
      <c r="F41">
        <v>33</v>
      </c>
      <c r="G41">
        <v>96</v>
      </c>
      <c r="I41" s="3" t="s">
        <v>30</v>
      </c>
      <c r="J41" s="3">
        <v>0.28419685549572987</v>
      </c>
    </row>
    <row r="42" spans="1:10">
      <c r="A42">
        <v>18</v>
      </c>
      <c r="B42">
        <v>95.257696668877429</v>
      </c>
      <c r="C42">
        <v>17.742303331122571</v>
      </c>
      <c r="D42">
        <v>2.4241803549231342</v>
      </c>
      <c r="F42">
        <v>35</v>
      </c>
      <c r="G42">
        <v>97</v>
      </c>
    </row>
    <row r="43" spans="1:10" ht="17.25" thickBot="1">
      <c r="A43">
        <v>19</v>
      </c>
      <c r="B43">
        <v>96.019993153762215</v>
      </c>
      <c r="C43">
        <v>-12.019993153762215</v>
      </c>
      <c r="D43">
        <v>-1.6423251663467813</v>
      </c>
      <c r="F43">
        <v>37</v>
      </c>
      <c r="G43">
        <v>97</v>
      </c>
    </row>
    <row r="44" spans="1:10">
      <c r="A44">
        <v>20</v>
      </c>
      <c r="B44">
        <v>99.831475578186172</v>
      </c>
      <c r="C44">
        <v>-1.831475578186172</v>
      </c>
      <c r="D44">
        <v>-0.25023961287891561</v>
      </c>
      <c r="F44">
        <v>39</v>
      </c>
      <c r="G44">
        <v>98</v>
      </c>
      <c r="I44" s="5" t="s">
        <v>60</v>
      </c>
      <c r="J44" s="5"/>
    </row>
    <row r="45" spans="1:10">
      <c r="A45">
        <v>21</v>
      </c>
      <c r="B45">
        <v>103.64295800261013</v>
      </c>
      <c r="C45">
        <v>8.3570419973898709</v>
      </c>
      <c r="D45">
        <v>1.1418459405889501</v>
      </c>
      <c r="F45">
        <v>41</v>
      </c>
      <c r="G45">
        <v>98</v>
      </c>
    </row>
    <row r="46" spans="1:10">
      <c r="A46">
        <v>22</v>
      </c>
      <c r="B46">
        <v>97.544586123531801</v>
      </c>
      <c r="C46">
        <v>-1.5445861235318006</v>
      </c>
      <c r="D46">
        <v>-0.21104110708019103</v>
      </c>
      <c r="F46">
        <v>43</v>
      </c>
      <c r="G46">
        <v>99</v>
      </c>
      <c r="I46" t="s">
        <v>15</v>
      </c>
      <c r="J46">
        <v>2.8421709430404008E-16</v>
      </c>
    </row>
    <row r="47" spans="1:10">
      <c r="A47">
        <v>23</v>
      </c>
      <c r="B47">
        <v>103.64295800261013</v>
      </c>
      <c r="C47">
        <v>-10.642958002610129</v>
      </c>
      <c r="D47">
        <v>-1.4541770156156504</v>
      </c>
      <c r="F47">
        <v>45</v>
      </c>
      <c r="G47">
        <v>99</v>
      </c>
      <c r="I47" t="s">
        <v>16</v>
      </c>
      <c r="J47">
        <v>1.0350469983660304</v>
      </c>
    </row>
    <row r="48" spans="1:10">
      <c r="A48">
        <v>24</v>
      </c>
      <c r="B48">
        <v>92.970807214223058</v>
      </c>
      <c r="C48">
        <v>4.0291927857769423</v>
      </c>
      <c r="D48">
        <v>0.55051984036057411</v>
      </c>
      <c r="F48">
        <v>47</v>
      </c>
      <c r="G48">
        <v>101</v>
      </c>
      <c r="I48" t="s">
        <v>17</v>
      </c>
      <c r="J48">
        <v>-0.45444042703408627</v>
      </c>
    </row>
    <row r="49" spans="1:10">
      <c r="A49">
        <v>25</v>
      </c>
      <c r="B49">
        <v>99.069179093301386</v>
      </c>
      <c r="C49">
        <v>-7.0691790933013863</v>
      </c>
      <c r="D49">
        <v>-0.96588164251221176</v>
      </c>
      <c r="F49">
        <v>49</v>
      </c>
      <c r="G49">
        <v>101</v>
      </c>
      <c r="I49" t="s">
        <v>18</v>
      </c>
      <c r="J49" t="e">
        <v>#N/A</v>
      </c>
    </row>
    <row r="50" spans="1:10">
      <c r="A50">
        <v>26</v>
      </c>
      <c r="B50">
        <v>99.069179093301386</v>
      </c>
      <c r="C50">
        <v>5.9308209066986137</v>
      </c>
      <c r="D50">
        <v>0.81034459068040976</v>
      </c>
      <c r="F50">
        <v>51</v>
      </c>
      <c r="G50">
        <v>101</v>
      </c>
      <c r="I50" t="s">
        <v>19</v>
      </c>
      <c r="J50">
        <v>7.3188875139140146</v>
      </c>
    </row>
    <row r="51" spans="1:10">
      <c r="A51">
        <v>27</v>
      </c>
      <c r="B51">
        <v>100.59377206307097</v>
      </c>
      <c r="C51">
        <v>1.406227936929028</v>
      </c>
      <c r="D51">
        <v>0.1921368424170522</v>
      </c>
      <c r="F51">
        <v>53</v>
      </c>
      <c r="G51">
        <v>102</v>
      </c>
      <c r="I51" t="s">
        <v>20</v>
      </c>
      <c r="J51">
        <v>53.566114441326462</v>
      </c>
    </row>
    <row r="52" spans="1:10">
      <c r="A52">
        <v>28</v>
      </c>
      <c r="B52">
        <v>102.11836503284054</v>
      </c>
      <c r="C52">
        <v>2.8816349671594566</v>
      </c>
      <c r="D52">
        <v>0.39372581716567578</v>
      </c>
      <c r="F52">
        <v>55</v>
      </c>
      <c r="G52">
        <v>102</v>
      </c>
      <c r="I52" t="s">
        <v>21</v>
      </c>
      <c r="J52">
        <v>-0.21164972567014129</v>
      </c>
    </row>
    <row r="53" spans="1:10">
      <c r="A53">
        <v>29</v>
      </c>
      <c r="B53">
        <v>111.26592285145804</v>
      </c>
      <c r="C53">
        <v>6.7340771485419566</v>
      </c>
      <c r="D53">
        <v>0.92009572981409149</v>
      </c>
      <c r="F53">
        <v>57</v>
      </c>
      <c r="G53">
        <v>103</v>
      </c>
      <c r="I53" t="s">
        <v>22</v>
      </c>
      <c r="J53">
        <v>1.3993847534184494E-3</v>
      </c>
    </row>
    <row r="54" spans="1:10">
      <c r="A54">
        <v>30</v>
      </c>
      <c r="B54">
        <v>90.683917759568686</v>
      </c>
      <c r="C54">
        <v>-8.6839177595686863</v>
      </c>
      <c r="D54">
        <v>-1.1865078870333228</v>
      </c>
      <c r="F54">
        <v>59</v>
      </c>
      <c r="G54">
        <v>103</v>
      </c>
      <c r="I54" t="s">
        <v>23</v>
      </c>
      <c r="J54">
        <v>35.049185939539157</v>
      </c>
    </row>
    <row r="55" spans="1:10">
      <c r="A55">
        <v>31</v>
      </c>
      <c r="B55">
        <v>101.35606854795576</v>
      </c>
      <c r="C55">
        <v>-0.35606854795575771</v>
      </c>
      <c r="D55">
        <v>-4.8650638130293987E-2</v>
      </c>
      <c r="F55">
        <v>61</v>
      </c>
      <c r="G55">
        <v>103</v>
      </c>
      <c r="I55" t="s">
        <v>24</v>
      </c>
      <c r="J55">
        <v>-17.306882608416586</v>
      </c>
    </row>
    <row r="56" spans="1:10">
      <c r="A56">
        <v>32</v>
      </c>
      <c r="B56">
        <v>98.306882608416586</v>
      </c>
      <c r="C56">
        <v>-1.3068826084165863</v>
      </c>
      <c r="D56">
        <v>-0.17856301329021085</v>
      </c>
      <c r="F56">
        <v>63</v>
      </c>
      <c r="G56">
        <v>104</v>
      </c>
      <c r="I56" t="s">
        <v>25</v>
      </c>
      <c r="J56">
        <v>17.742303331122571</v>
      </c>
    </row>
    <row r="57" spans="1:10">
      <c r="A57">
        <v>33</v>
      </c>
      <c r="B57">
        <v>105.16755097237971</v>
      </c>
      <c r="C57">
        <v>-4.1675509723797148</v>
      </c>
      <c r="D57">
        <v>-0.56942410502371288</v>
      </c>
      <c r="F57">
        <v>65</v>
      </c>
      <c r="G57">
        <v>104</v>
      </c>
      <c r="I57" t="s">
        <v>26</v>
      </c>
      <c r="J57">
        <v>1.4210854715202004E-14</v>
      </c>
    </row>
    <row r="58" spans="1:10">
      <c r="A58">
        <v>34</v>
      </c>
      <c r="B58">
        <v>102.11836503284054</v>
      </c>
      <c r="C58">
        <v>1.8816349671594566</v>
      </c>
      <c r="D58">
        <v>0.25709302999701256</v>
      </c>
      <c r="F58">
        <v>67</v>
      </c>
      <c r="G58">
        <v>104</v>
      </c>
      <c r="I58" t="s">
        <v>27</v>
      </c>
      <c r="J58">
        <v>50</v>
      </c>
    </row>
    <row r="59" spans="1:10">
      <c r="A59">
        <v>35</v>
      </c>
      <c r="B59">
        <v>92.970807214223058</v>
      </c>
      <c r="C59">
        <v>-1.9708072142230577</v>
      </c>
      <c r="D59">
        <v>-0.26927688265140504</v>
      </c>
      <c r="F59">
        <v>69</v>
      </c>
      <c r="G59">
        <v>105</v>
      </c>
      <c r="I59" t="s">
        <v>28</v>
      </c>
      <c r="J59">
        <v>17.742303331122571</v>
      </c>
    </row>
    <row r="60" spans="1:10">
      <c r="A60">
        <v>36</v>
      </c>
      <c r="B60">
        <v>93.733103699107843</v>
      </c>
      <c r="C60">
        <v>5.2668963008921565</v>
      </c>
      <c r="D60">
        <v>0.71963072131921746</v>
      </c>
      <c r="F60">
        <v>71</v>
      </c>
      <c r="G60">
        <v>105</v>
      </c>
      <c r="I60" t="s">
        <v>29</v>
      </c>
      <c r="J60">
        <v>-17.306882608416586</v>
      </c>
    </row>
    <row r="61" spans="1:10" ht="17.25" thickBot="1">
      <c r="A61">
        <v>37</v>
      </c>
      <c r="B61">
        <v>102.88066151772534</v>
      </c>
      <c r="C61">
        <v>9.1193384822746566</v>
      </c>
      <c r="D61">
        <v>1.2460006339676331</v>
      </c>
      <c r="F61">
        <v>73</v>
      </c>
      <c r="G61">
        <v>107</v>
      </c>
      <c r="I61" s="3" t="s">
        <v>30</v>
      </c>
      <c r="J61" s="3">
        <v>2.0800048171813224</v>
      </c>
    </row>
    <row r="62" spans="1:10">
      <c r="A62">
        <v>38</v>
      </c>
      <c r="B62">
        <v>105.9298474572645</v>
      </c>
      <c r="C62">
        <v>-1.9298474572645006</v>
      </c>
      <c r="D62">
        <v>-0.26368043689640636</v>
      </c>
      <c r="F62">
        <v>75</v>
      </c>
      <c r="G62">
        <v>108</v>
      </c>
    </row>
    <row r="63" spans="1:10">
      <c r="A63">
        <v>39</v>
      </c>
      <c r="B63">
        <v>113.55281230611241</v>
      </c>
      <c r="C63">
        <v>-2.5528123061124148</v>
      </c>
      <c r="D63">
        <v>-0.34879786050260186</v>
      </c>
      <c r="F63">
        <v>77</v>
      </c>
      <c r="G63">
        <v>108</v>
      </c>
    </row>
    <row r="64" spans="1:10">
      <c r="A64">
        <v>40</v>
      </c>
      <c r="B64">
        <v>114.3151087909972</v>
      </c>
      <c r="C64">
        <v>4.6848912090027994</v>
      </c>
      <c r="D64">
        <v>0.64010974346802063</v>
      </c>
      <c r="F64">
        <v>79</v>
      </c>
      <c r="G64">
        <v>109</v>
      </c>
    </row>
    <row r="65" spans="1:7">
      <c r="A65">
        <v>41</v>
      </c>
      <c r="B65">
        <v>101.35606854795576</v>
      </c>
      <c r="C65">
        <v>-7.3560685479557577</v>
      </c>
      <c r="D65">
        <v>-1.0050801483109364</v>
      </c>
      <c r="F65">
        <v>81</v>
      </c>
      <c r="G65">
        <v>109</v>
      </c>
    </row>
    <row r="66" spans="1:7">
      <c r="A66">
        <v>42</v>
      </c>
      <c r="B66">
        <v>98.306882608416586</v>
      </c>
      <c r="C66">
        <v>-17.306882608416586</v>
      </c>
      <c r="D66">
        <v>-2.3646876079888219</v>
      </c>
      <c r="F66">
        <v>83</v>
      </c>
      <c r="G66">
        <v>109</v>
      </c>
    </row>
    <row r="67" spans="1:7">
      <c r="A67">
        <v>43</v>
      </c>
      <c r="B67">
        <v>92.208510729338272</v>
      </c>
      <c r="C67">
        <v>-0.20851072933827197</v>
      </c>
      <c r="D67">
        <v>-2.8489402104058849E-2</v>
      </c>
      <c r="F67">
        <v>85</v>
      </c>
      <c r="G67">
        <v>110</v>
      </c>
    </row>
    <row r="68" spans="1:7">
      <c r="A68">
        <v>44</v>
      </c>
      <c r="B68">
        <v>108.21673691191887</v>
      </c>
      <c r="C68">
        <v>-0.21673691191887201</v>
      </c>
      <c r="D68">
        <v>-2.961336835780454E-2</v>
      </c>
      <c r="F68">
        <v>87</v>
      </c>
      <c r="G68">
        <v>111</v>
      </c>
    </row>
    <row r="69" spans="1:7">
      <c r="A69">
        <v>45</v>
      </c>
      <c r="B69">
        <v>108.21673691191887</v>
      </c>
      <c r="C69">
        <v>-5.216736911918872</v>
      </c>
      <c r="D69">
        <v>-0.71277730420112051</v>
      </c>
      <c r="F69">
        <v>89</v>
      </c>
      <c r="G69">
        <v>112</v>
      </c>
    </row>
    <row r="70" spans="1:7">
      <c r="A70">
        <v>46</v>
      </c>
      <c r="B70">
        <v>113.55281230611241</v>
      </c>
      <c r="C70">
        <v>-0.55281230611241483</v>
      </c>
      <c r="D70">
        <v>-7.5532286165275464E-2</v>
      </c>
      <c r="F70">
        <v>91</v>
      </c>
      <c r="G70">
        <v>112</v>
      </c>
    </row>
    <row r="71" spans="1:7">
      <c r="A71">
        <v>47</v>
      </c>
      <c r="B71">
        <v>99.831475578186172</v>
      </c>
      <c r="C71">
        <v>4.168524421813828</v>
      </c>
      <c r="D71">
        <v>0.56955711013306354</v>
      </c>
      <c r="F71">
        <v>93</v>
      </c>
      <c r="G71">
        <v>113</v>
      </c>
    </row>
    <row r="72" spans="1:7">
      <c r="A72">
        <v>48</v>
      </c>
      <c r="B72">
        <v>101.35606854795576</v>
      </c>
      <c r="C72">
        <v>-3.3560685479557577</v>
      </c>
      <c r="D72">
        <v>-0.45854899963628354</v>
      </c>
      <c r="F72">
        <v>95</v>
      </c>
      <c r="G72">
        <v>113</v>
      </c>
    </row>
    <row r="73" spans="1:7">
      <c r="A73">
        <v>49</v>
      </c>
      <c r="B73">
        <v>97.544586123531801</v>
      </c>
      <c r="C73">
        <v>10.455413876468199</v>
      </c>
      <c r="D73">
        <v>1.4285523389437673</v>
      </c>
      <c r="F73">
        <v>97</v>
      </c>
      <c r="G73">
        <v>118</v>
      </c>
    </row>
    <row r="74" spans="1:7" ht="17.25" thickBot="1">
      <c r="A74" s="3">
        <v>50</v>
      </c>
      <c r="B74" s="3">
        <v>98.306882608416586</v>
      </c>
      <c r="C74" s="3">
        <v>-11.306882608416586</v>
      </c>
      <c r="D74" s="3">
        <v>-1.5448908849768428</v>
      </c>
      <c r="F74" s="3">
        <v>99</v>
      </c>
      <c r="G74" s="3">
        <v>119</v>
      </c>
    </row>
    <row r="77" spans="1:7" ht="17.25" thickBot="1"/>
    <row r="78" spans="1:7">
      <c r="A78" t="s">
        <v>183</v>
      </c>
      <c r="C78" s="4" t="s">
        <v>182</v>
      </c>
      <c r="D78" s="4" t="s">
        <v>185</v>
      </c>
    </row>
    <row r="79" spans="1:7">
      <c r="A79">
        <v>-17.306882999999999</v>
      </c>
      <c r="C79">
        <v>-17.306882999999999</v>
      </c>
      <c r="D79">
        <v>0</v>
      </c>
    </row>
    <row r="80" spans="1:7">
      <c r="A80">
        <v>-12.299856</v>
      </c>
      <c r="C80">
        <v>-12.299856</v>
      </c>
      <c r="D80">
        <v>1</v>
      </c>
    </row>
    <row r="81" spans="1:4">
      <c r="A81">
        <v>-7.2928290000000002</v>
      </c>
      <c r="C81">
        <v>-7.2928290000000002</v>
      </c>
      <c r="D81">
        <v>7</v>
      </c>
    </row>
    <row r="82" spans="1:4">
      <c r="A82">
        <v>-2.285803</v>
      </c>
      <c r="C82">
        <v>-2.285803</v>
      </c>
      <c r="D82">
        <v>9</v>
      </c>
    </row>
    <row r="83" spans="1:4">
      <c r="A83">
        <v>2.7212239999999999</v>
      </c>
      <c r="C83">
        <v>2.7212239999999999</v>
      </c>
      <c r="D83">
        <v>14</v>
      </c>
    </row>
    <row r="84" spans="1:4">
      <c r="A84">
        <v>7.7282500000000001</v>
      </c>
      <c r="C84">
        <v>7.7282500000000001</v>
      </c>
      <c r="D84">
        <v>11</v>
      </c>
    </row>
    <row r="85" spans="1:4">
      <c r="A85">
        <v>12.735277</v>
      </c>
      <c r="C85">
        <v>12.735277</v>
      </c>
      <c r="D85">
        <v>6</v>
      </c>
    </row>
    <row r="86" spans="1:4">
      <c r="A86">
        <v>17.742303</v>
      </c>
      <c r="C86">
        <v>17.742303</v>
      </c>
      <c r="D86">
        <v>1</v>
      </c>
    </row>
    <row r="87" spans="1:4" ht="17.25" thickBot="1">
      <c r="C87" s="3" t="s">
        <v>184</v>
      </c>
      <c r="D87" s="3">
        <v>1</v>
      </c>
    </row>
  </sheetData>
  <sortState xmlns:xlrd2="http://schemas.microsoft.com/office/spreadsheetml/2017/richdata2" ref="C79:C86">
    <sortCondition ref="C79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E3D9-9FF2-4B9E-B8EF-4E0991694FA4}">
  <dimension ref="B2:M158"/>
  <sheetViews>
    <sheetView topLeftCell="A113" workbookViewId="0">
      <selection activeCell="C159" sqref="C159"/>
    </sheetView>
  </sheetViews>
  <sheetFormatPr defaultRowHeight="16.5"/>
  <sheetData>
    <row r="2" spans="2:3">
      <c r="B2" t="s">
        <v>122</v>
      </c>
    </row>
    <row r="4" spans="2:3">
      <c r="B4" t="s">
        <v>123</v>
      </c>
    </row>
    <row r="5" spans="2:3">
      <c r="B5" t="s">
        <v>124</v>
      </c>
    </row>
    <row r="6" spans="2:3">
      <c r="B6" t="s">
        <v>125</v>
      </c>
    </row>
    <row r="7" spans="2:3">
      <c r="B7" t="s">
        <v>126</v>
      </c>
    </row>
    <row r="9" spans="2:3">
      <c r="B9" s="7" t="s">
        <v>81</v>
      </c>
      <c r="C9" s="7"/>
    </row>
    <row r="11" spans="2:3">
      <c r="B11" s="11" t="s">
        <v>86</v>
      </c>
      <c r="C11" s="11" t="s">
        <v>87</v>
      </c>
    </row>
    <row r="12" spans="2:3">
      <c r="B12" s="11" t="s">
        <v>82</v>
      </c>
      <c r="C12" s="11" t="s">
        <v>83</v>
      </c>
    </row>
    <row r="13" spans="2:3">
      <c r="B13" s="12" t="s">
        <v>84</v>
      </c>
      <c r="C13" s="11" t="s">
        <v>88</v>
      </c>
    </row>
    <row r="14" spans="2:3">
      <c r="B14" s="12" t="s">
        <v>85</v>
      </c>
      <c r="C14" s="11" t="s">
        <v>89</v>
      </c>
    </row>
    <row r="15" spans="2:3">
      <c r="B15" s="13" t="s">
        <v>90</v>
      </c>
      <c r="C15" s="11" t="s">
        <v>91</v>
      </c>
    </row>
    <row r="18" spans="2:6">
      <c r="B18" t="s">
        <v>127</v>
      </c>
    </row>
    <row r="19" spans="2:6">
      <c r="B19" t="s">
        <v>128</v>
      </c>
    </row>
    <row r="21" spans="2:6">
      <c r="B21" s="15" t="s">
        <v>129</v>
      </c>
      <c r="F21" t="s">
        <v>130</v>
      </c>
    </row>
    <row r="23" spans="2:6">
      <c r="B23" s="15" t="s">
        <v>131</v>
      </c>
    </row>
    <row r="25" spans="2:6">
      <c r="B25" s="15" t="s">
        <v>132</v>
      </c>
    </row>
    <row r="27" spans="2:6">
      <c r="B27" s="15" t="s">
        <v>133</v>
      </c>
    </row>
    <row r="30" spans="2:6">
      <c r="B30" t="s">
        <v>135</v>
      </c>
    </row>
    <row r="32" spans="2:6">
      <c r="C32" t="s">
        <v>134</v>
      </c>
    </row>
    <row r="34" spans="2:3">
      <c r="C34" t="s">
        <v>136</v>
      </c>
    </row>
    <row r="36" spans="2:3">
      <c r="B36" t="s">
        <v>137</v>
      </c>
    </row>
    <row r="37" spans="2:3">
      <c r="B37" t="s">
        <v>142</v>
      </c>
    </row>
    <row r="39" spans="2:3">
      <c r="C39" t="s">
        <v>138</v>
      </c>
    </row>
    <row r="41" spans="2:3">
      <c r="B41" t="s">
        <v>141</v>
      </c>
    </row>
    <row r="43" spans="2:3">
      <c r="B43" t="s">
        <v>139</v>
      </c>
    </row>
    <row r="44" spans="2:3">
      <c r="B44" t="s">
        <v>140</v>
      </c>
    </row>
    <row r="47" spans="2:3">
      <c r="B47" t="s">
        <v>143</v>
      </c>
    </row>
    <row r="49" spans="2:13">
      <c r="C49" t="s">
        <v>144</v>
      </c>
    </row>
    <row r="52" spans="2:13">
      <c r="B52" t="s">
        <v>145</v>
      </c>
    </row>
    <row r="54" spans="2:13">
      <c r="C54" t="s">
        <v>152</v>
      </c>
      <c r="F54" t="s">
        <v>146</v>
      </c>
    </row>
    <row r="56" spans="2:13">
      <c r="B56" t="s">
        <v>147</v>
      </c>
    </row>
    <row r="57" spans="2:13">
      <c r="M57" t="s">
        <v>150</v>
      </c>
    </row>
    <row r="58" spans="2:13">
      <c r="B58" t="s">
        <v>149</v>
      </c>
      <c r="M58">
        <f>_xlfn.T.INV(0.975,48)</f>
        <v>2.0106347576242314</v>
      </c>
    </row>
    <row r="59" spans="2:13">
      <c r="B59" t="s">
        <v>148</v>
      </c>
    </row>
    <row r="61" spans="2:13">
      <c r="B61" t="s">
        <v>151</v>
      </c>
    </row>
    <row r="64" spans="2:13">
      <c r="B64" t="s">
        <v>159</v>
      </c>
    </row>
    <row r="66" spans="2:9">
      <c r="C66" t="s">
        <v>157</v>
      </c>
      <c r="G66" t="s">
        <v>155</v>
      </c>
      <c r="I66" t="s">
        <v>158</v>
      </c>
    </row>
    <row r="68" spans="2:9">
      <c r="B68" t="s">
        <v>156</v>
      </c>
    </row>
    <row r="111" spans="3:3">
      <c r="C111" t="s">
        <v>160</v>
      </c>
    </row>
    <row r="113" spans="3:3">
      <c r="C113" t="s">
        <v>161</v>
      </c>
    </row>
    <row r="115" spans="3:3">
      <c r="C115" t="s">
        <v>165</v>
      </c>
    </row>
    <row r="117" spans="3:3">
      <c r="C117" t="s">
        <v>164</v>
      </c>
    </row>
    <row r="119" spans="3:3">
      <c r="C119" t="s">
        <v>162</v>
      </c>
    </row>
    <row r="121" spans="3:3">
      <c r="C121" t="s">
        <v>163</v>
      </c>
    </row>
    <row r="124" spans="3:3">
      <c r="C124" t="s">
        <v>166</v>
      </c>
    </row>
    <row r="133" spans="3:10">
      <c r="C133" t="s">
        <v>167</v>
      </c>
    </row>
    <row r="142" spans="3:10">
      <c r="C142" t="s">
        <v>168</v>
      </c>
      <c r="J142" t="s">
        <v>169</v>
      </c>
    </row>
    <row r="146" spans="3:4">
      <c r="C146" t="s">
        <v>170</v>
      </c>
    </row>
    <row r="148" spans="3:4">
      <c r="C148" t="s">
        <v>171</v>
      </c>
    </row>
    <row r="150" spans="3:4">
      <c r="D150" t="s">
        <v>173</v>
      </c>
    </row>
    <row r="152" spans="3:4">
      <c r="C152" t="s">
        <v>172</v>
      </c>
    </row>
    <row r="154" spans="3:4">
      <c r="D154" t="s">
        <v>174</v>
      </c>
    </row>
    <row r="156" spans="3:4">
      <c r="C156" t="s">
        <v>176</v>
      </c>
    </row>
    <row r="158" spans="3:4">
      <c r="D158" t="s">
        <v>175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0D17-B8D7-4AA9-9FFE-A4F186A2CB7F}">
  <dimension ref="B3:Q71"/>
  <sheetViews>
    <sheetView topLeftCell="A53" workbookViewId="0">
      <selection activeCell="C75" sqref="C75"/>
    </sheetView>
  </sheetViews>
  <sheetFormatPr defaultRowHeight="16.5"/>
  <sheetData>
    <row r="3" spans="2:17">
      <c r="B3" t="s">
        <v>177</v>
      </c>
    </row>
    <row r="5" spans="2:17">
      <c r="B5" t="s">
        <v>123</v>
      </c>
    </row>
    <row r="7" spans="2:17">
      <c r="B7" t="s">
        <v>179</v>
      </c>
    </row>
    <row r="9" spans="2:17">
      <c r="B9" t="s">
        <v>178</v>
      </c>
    </row>
    <row r="11" spans="2:17">
      <c r="B11" t="s">
        <v>180</v>
      </c>
    </row>
    <row r="14" spans="2:17">
      <c r="B14" t="s">
        <v>188</v>
      </c>
    </row>
    <row r="15" spans="2:17">
      <c r="B15" t="s">
        <v>187</v>
      </c>
      <c r="K15" s="16" t="s">
        <v>191</v>
      </c>
      <c r="L15" s="7"/>
      <c r="M15" s="7"/>
      <c r="N15" s="7"/>
      <c r="O15" s="7"/>
      <c r="P15" s="7"/>
      <c r="Q15" s="7"/>
    </row>
    <row r="36" spans="2:2">
      <c r="B36" t="s">
        <v>189</v>
      </c>
    </row>
    <row r="37" spans="2:2">
      <c r="B37" t="s">
        <v>190</v>
      </c>
    </row>
    <row r="57" spans="2:2">
      <c r="B57" s="1" t="s">
        <v>192</v>
      </c>
    </row>
    <row r="59" spans="2:2">
      <c r="B59" t="s">
        <v>193</v>
      </c>
    </row>
    <row r="61" spans="2:2">
      <c r="B61" t="s">
        <v>194</v>
      </c>
    </row>
    <row r="63" spans="2:2">
      <c r="B63" t="s">
        <v>195</v>
      </c>
    </row>
    <row r="65" spans="2:2">
      <c r="B65" t="s">
        <v>196</v>
      </c>
    </row>
    <row r="67" spans="2:2">
      <c r="B67" t="s">
        <v>197</v>
      </c>
    </row>
    <row r="69" spans="2:2">
      <c r="B69" t="s">
        <v>198</v>
      </c>
    </row>
    <row r="71" spans="2:2">
      <c r="B71" t="s">
        <v>199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35BE-F1F7-4204-9C50-2A674F1E3E79}">
  <dimension ref="A1:S234"/>
  <sheetViews>
    <sheetView tabSelected="1" workbookViewId="0">
      <selection activeCell="J203" sqref="J203"/>
    </sheetView>
  </sheetViews>
  <sheetFormatPr defaultRowHeight="16.5"/>
  <cols>
    <col min="1" max="1" width="9.75" bestFit="1" customWidth="1"/>
    <col min="2" max="2" width="8.375" bestFit="1" customWidth="1"/>
    <col min="3" max="3" width="9.5" bestFit="1" customWidth="1"/>
    <col min="4" max="4" width="8.5" style="7" bestFit="1" customWidth="1"/>
    <col min="5" max="5" width="4.875" style="7" bestFit="1" customWidth="1"/>
    <col min="6" max="6" width="7.75" bestFit="1" customWidth="1"/>
    <col min="7" max="7" width="7.875" bestFit="1" customWidth="1"/>
    <col min="8" max="8" width="6.75" bestFit="1" customWidth="1"/>
    <col min="9" max="9" width="7.125" style="7" bestFit="1" customWidth="1"/>
    <col min="11" max="11" width="15.875" bestFit="1" customWidth="1"/>
    <col min="12" max="12" width="13" bestFit="1" customWidth="1"/>
    <col min="13" max="14" width="13.625" bestFit="1" customWidth="1"/>
    <col min="15" max="15" width="13.125" bestFit="1" customWidth="1"/>
    <col min="16" max="16" width="13.625" bestFit="1" customWidth="1"/>
    <col min="17" max="17" width="12.75" bestFit="1" customWidth="1"/>
    <col min="18" max="18" width="13.625" bestFit="1" customWidth="1"/>
    <col min="19" max="19" width="12.75" bestFit="1" customWidth="1"/>
  </cols>
  <sheetData>
    <row r="1" spans="1:16">
      <c r="A1" s="17" t="s">
        <v>203</v>
      </c>
      <c r="B1" s="18" t="s">
        <v>204</v>
      </c>
      <c r="C1" s="18" t="s">
        <v>205</v>
      </c>
      <c r="D1" s="21" t="s">
        <v>206</v>
      </c>
      <c r="E1" s="21" t="s">
        <v>207</v>
      </c>
      <c r="F1" s="18" t="s">
        <v>208</v>
      </c>
      <c r="G1" s="18" t="s">
        <v>209</v>
      </c>
      <c r="H1" s="18" t="s">
        <v>210</v>
      </c>
      <c r="I1" s="23" t="s">
        <v>211</v>
      </c>
    </row>
    <row r="2" spans="1:16">
      <c r="A2" s="17">
        <v>1</v>
      </c>
      <c r="B2" s="19">
        <v>3</v>
      </c>
      <c r="C2" s="19">
        <v>1</v>
      </c>
      <c r="D2" s="22">
        <v>3</v>
      </c>
      <c r="E2" s="22">
        <v>26</v>
      </c>
      <c r="F2" s="20" t="s">
        <v>212</v>
      </c>
      <c r="G2" s="20">
        <v>1</v>
      </c>
      <c r="H2" s="20" t="s">
        <v>213</v>
      </c>
      <c r="I2" s="24">
        <v>32000</v>
      </c>
      <c r="K2" t="s">
        <v>53</v>
      </c>
    </row>
    <row r="3" spans="1:16" ht="17.25" thickBot="1">
      <c r="A3" s="17">
        <v>2</v>
      </c>
      <c r="B3" s="19">
        <v>1</v>
      </c>
      <c r="C3" s="19">
        <v>1</v>
      </c>
      <c r="D3" s="22">
        <v>14</v>
      </c>
      <c r="E3" s="22">
        <v>38</v>
      </c>
      <c r="F3" s="20" t="s">
        <v>214</v>
      </c>
      <c r="G3" s="20">
        <v>1</v>
      </c>
      <c r="H3" s="20" t="s">
        <v>213</v>
      </c>
      <c r="I3" s="24">
        <v>39100</v>
      </c>
    </row>
    <row r="4" spans="1:16">
      <c r="A4" s="17">
        <v>3</v>
      </c>
      <c r="B4" s="19">
        <v>1</v>
      </c>
      <c r="C4" s="19">
        <v>1</v>
      </c>
      <c r="D4" s="22">
        <v>12</v>
      </c>
      <c r="E4" s="22">
        <v>35</v>
      </c>
      <c r="F4" s="20" t="s">
        <v>214</v>
      </c>
      <c r="G4" s="20">
        <v>0</v>
      </c>
      <c r="H4" s="20" t="s">
        <v>213</v>
      </c>
      <c r="I4" s="24">
        <v>33200</v>
      </c>
      <c r="K4" s="5" t="s">
        <v>54</v>
      </c>
      <c r="L4" s="5"/>
    </row>
    <row r="5" spans="1:16">
      <c r="A5" s="17">
        <v>4</v>
      </c>
      <c r="B5" s="19">
        <v>2</v>
      </c>
      <c r="C5" s="19">
        <v>1</v>
      </c>
      <c r="D5" s="22">
        <v>8</v>
      </c>
      <c r="E5" s="22">
        <v>40</v>
      </c>
      <c r="F5" s="20" t="s">
        <v>214</v>
      </c>
      <c r="G5" s="20">
        <v>7</v>
      </c>
      <c r="H5" s="20" t="s">
        <v>213</v>
      </c>
      <c r="I5" s="24">
        <v>30600</v>
      </c>
      <c r="K5" t="s">
        <v>55</v>
      </c>
      <c r="L5">
        <v>0.61773908029071578</v>
      </c>
    </row>
    <row r="6" spans="1:16">
      <c r="A6" s="17">
        <v>5</v>
      </c>
      <c r="B6" s="19">
        <v>3</v>
      </c>
      <c r="C6" s="19">
        <v>1</v>
      </c>
      <c r="D6" s="22">
        <v>3</v>
      </c>
      <c r="E6" s="22">
        <v>28</v>
      </c>
      <c r="F6" s="20" t="s">
        <v>212</v>
      </c>
      <c r="G6" s="20">
        <v>0</v>
      </c>
      <c r="H6" s="20" t="s">
        <v>213</v>
      </c>
      <c r="I6" s="24">
        <v>29000</v>
      </c>
      <c r="K6" t="s">
        <v>56</v>
      </c>
      <c r="L6" s="7">
        <v>0.38160157131841943</v>
      </c>
    </row>
    <row r="7" spans="1:16">
      <c r="A7" s="17">
        <v>6</v>
      </c>
      <c r="B7" s="19">
        <v>3</v>
      </c>
      <c r="C7" s="19">
        <v>1</v>
      </c>
      <c r="D7" s="22">
        <v>3</v>
      </c>
      <c r="E7" s="22">
        <v>24</v>
      </c>
      <c r="F7" s="20" t="s">
        <v>214</v>
      </c>
      <c r="G7" s="20">
        <v>0</v>
      </c>
      <c r="H7" s="20" t="s">
        <v>213</v>
      </c>
      <c r="I7" s="24">
        <v>30500</v>
      </c>
      <c r="K7" t="s">
        <v>57</v>
      </c>
      <c r="L7">
        <v>0.37556841591664786</v>
      </c>
    </row>
    <row r="8" spans="1:16">
      <c r="A8" s="17">
        <v>7</v>
      </c>
      <c r="B8" s="19">
        <v>3</v>
      </c>
      <c r="C8" s="19">
        <v>1</v>
      </c>
      <c r="D8" s="22">
        <v>4</v>
      </c>
      <c r="E8" s="22">
        <v>27</v>
      </c>
      <c r="F8" s="20" t="s">
        <v>214</v>
      </c>
      <c r="G8" s="20">
        <v>0</v>
      </c>
      <c r="H8" s="20" t="s">
        <v>213</v>
      </c>
      <c r="I8" s="24">
        <v>30000</v>
      </c>
      <c r="K8" t="s">
        <v>16</v>
      </c>
      <c r="L8">
        <v>8894.7235387660094</v>
      </c>
    </row>
    <row r="9" spans="1:16" ht="17.25" thickBot="1">
      <c r="A9" s="17">
        <v>8</v>
      </c>
      <c r="B9" s="19">
        <v>3</v>
      </c>
      <c r="C9" s="19">
        <v>1</v>
      </c>
      <c r="D9" s="22">
        <v>8</v>
      </c>
      <c r="E9" s="22">
        <v>33</v>
      </c>
      <c r="F9" s="20" t="s">
        <v>212</v>
      </c>
      <c r="G9" s="20">
        <v>2</v>
      </c>
      <c r="H9" s="20" t="s">
        <v>213</v>
      </c>
      <c r="I9" s="24">
        <v>27000</v>
      </c>
      <c r="K9" s="3" t="s">
        <v>27</v>
      </c>
      <c r="L9" s="3">
        <v>208</v>
      </c>
    </row>
    <row r="10" spans="1:16">
      <c r="A10" s="17">
        <v>9</v>
      </c>
      <c r="B10" s="19">
        <v>1</v>
      </c>
      <c r="C10" s="19">
        <v>1</v>
      </c>
      <c r="D10" s="22">
        <v>4</v>
      </c>
      <c r="E10" s="22">
        <v>62</v>
      </c>
      <c r="F10" s="20" t="s">
        <v>214</v>
      </c>
      <c r="G10" s="20">
        <v>0</v>
      </c>
      <c r="H10" s="20" t="s">
        <v>213</v>
      </c>
      <c r="I10" s="24">
        <v>34000</v>
      </c>
    </row>
    <row r="11" spans="1:16" ht="17.25" thickBot="1">
      <c r="A11" s="17">
        <v>10</v>
      </c>
      <c r="B11" s="19">
        <v>3</v>
      </c>
      <c r="C11" s="19">
        <v>1</v>
      </c>
      <c r="D11" s="22">
        <v>9</v>
      </c>
      <c r="E11" s="22">
        <v>31</v>
      </c>
      <c r="F11" s="20" t="s">
        <v>214</v>
      </c>
      <c r="G11" s="20">
        <v>0</v>
      </c>
      <c r="H11" s="20" t="s">
        <v>213</v>
      </c>
      <c r="I11" s="24">
        <v>29500</v>
      </c>
      <c r="K11" t="s">
        <v>58</v>
      </c>
    </row>
    <row r="12" spans="1:16">
      <c r="A12" s="17">
        <v>11</v>
      </c>
      <c r="B12" s="19">
        <v>3</v>
      </c>
      <c r="C12" s="19">
        <v>1</v>
      </c>
      <c r="D12" s="22">
        <v>9</v>
      </c>
      <c r="E12" s="22">
        <v>34</v>
      </c>
      <c r="F12" s="20" t="s">
        <v>214</v>
      </c>
      <c r="G12" s="20">
        <v>2</v>
      </c>
      <c r="H12" s="20" t="s">
        <v>213</v>
      </c>
      <c r="I12" s="24">
        <v>26800</v>
      </c>
      <c r="K12" s="4"/>
      <c r="L12" s="4" t="s">
        <v>35</v>
      </c>
      <c r="M12" s="4" t="s">
        <v>63</v>
      </c>
      <c r="N12" s="4" t="s">
        <v>64</v>
      </c>
      <c r="O12" s="4" t="s">
        <v>36</v>
      </c>
      <c r="P12" s="4" t="s">
        <v>65</v>
      </c>
    </row>
    <row r="13" spans="1:16">
      <c r="A13" s="17">
        <v>12</v>
      </c>
      <c r="B13" s="19">
        <v>2</v>
      </c>
      <c r="C13" s="19">
        <v>1</v>
      </c>
      <c r="D13" s="22">
        <v>8</v>
      </c>
      <c r="E13" s="22">
        <v>37</v>
      </c>
      <c r="F13" s="20" t="s">
        <v>214</v>
      </c>
      <c r="G13" s="20">
        <v>8</v>
      </c>
      <c r="H13" s="20" t="s">
        <v>213</v>
      </c>
      <c r="I13" s="24">
        <v>31300</v>
      </c>
      <c r="K13" t="s">
        <v>59</v>
      </c>
      <c r="L13">
        <v>2</v>
      </c>
      <c r="M13">
        <v>10008305330.398218</v>
      </c>
      <c r="N13">
        <v>5004152665.1991091</v>
      </c>
      <c r="O13">
        <v>63.250744578263237</v>
      </c>
      <c r="P13" s="7">
        <v>4.0272508575674912E-22</v>
      </c>
    </row>
    <row r="14" spans="1:16">
      <c r="A14" s="17">
        <v>13</v>
      </c>
      <c r="B14" s="19">
        <v>2</v>
      </c>
      <c r="C14" s="19">
        <v>1</v>
      </c>
      <c r="D14" s="22">
        <v>9</v>
      </c>
      <c r="E14" s="22">
        <v>37</v>
      </c>
      <c r="F14" s="20" t="s">
        <v>214</v>
      </c>
      <c r="G14" s="20">
        <v>0</v>
      </c>
      <c r="H14" s="20" t="s">
        <v>213</v>
      </c>
      <c r="I14" s="24">
        <v>31200</v>
      </c>
      <c r="K14" t="s">
        <v>60</v>
      </c>
      <c r="L14">
        <v>205</v>
      </c>
      <c r="M14">
        <v>16218801900.371012</v>
      </c>
      <c r="N14">
        <v>79116106.831078112</v>
      </c>
    </row>
    <row r="15" spans="1:16" ht="17.25" thickBot="1">
      <c r="A15" s="17">
        <v>14</v>
      </c>
      <c r="B15" s="19">
        <v>2</v>
      </c>
      <c r="C15" s="19">
        <v>1</v>
      </c>
      <c r="D15" s="22">
        <v>10</v>
      </c>
      <c r="E15" s="22">
        <v>58</v>
      </c>
      <c r="F15" s="20" t="s">
        <v>214</v>
      </c>
      <c r="G15" s="20">
        <v>6</v>
      </c>
      <c r="H15" s="20" t="s">
        <v>213</v>
      </c>
      <c r="I15" s="24">
        <v>34700</v>
      </c>
      <c r="K15" s="3" t="s">
        <v>61</v>
      </c>
      <c r="L15" s="3">
        <v>207</v>
      </c>
      <c r="M15" s="3">
        <v>26227107230.76923</v>
      </c>
      <c r="N15" s="3"/>
      <c r="O15" s="3"/>
      <c r="P15" s="3"/>
    </row>
    <row r="16" spans="1:16" ht="17.25" thickBot="1">
      <c r="A16" s="17">
        <v>15</v>
      </c>
      <c r="B16" s="19">
        <v>3</v>
      </c>
      <c r="C16" s="19">
        <v>1</v>
      </c>
      <c r="D16" s="22">
        <v>4</v>
      </c>
      <c r="E16" s="22">
        <v>33</v>
      </c>
      <c r="F16" s="20" t="s">
        <v>214</v>
      </c>
      <c r="G16" s="20">
        <v>0</v>
      </c>
      <c r="H16" s="20" t="s">
        <v>213</v>
      </c>
      <c r="I16" s="24">
        <v>30000</v>
      </c>
    </row>
    <row r="17" spans="1:19">
      <c r="A17" s="17">
        <v>16</v>
      </c>
      <c r="B17" s="19">
        <v>3</v>
      </c>
      <c r="C17" s="19">
        <v>1</v>
      </c>
      <c r="D17" s="22">
        <v>3</v>
      </c>
      <c r="E17" s="22">
        <v>27</v>
      </c>
      <c r="F17" s="20" t="s">
        <v>214</v>
      </c>
      <c r="G17" s="20">
        <v>0</v>
      </c>
      <c r="H17" s="20" t="s">
        <v>213</v>
      </c>
      <c r="I17" s="24">
        <v>31000</v>
      </c>
      <c r="K17" s="4"/>
      <c r="L17" s="4" t="s">
        <v>66</v>
      </c>
      <c r="M17" s="4" t="s">
        <v>16</v>
      </c>
      <c r="N17" s="4" t="s">
        <v>43</v>
      </c>
      <c r="O17" s="4" t="s">
        <v>67</v>
      </c>
      <c r="P17" s="4" t="s">
        <v>68</v>
      </c>
      <c r="Q17" s="4" t="s">
        <v>69</v>
      </c>
      <c r="R17" s="4" t="s">
        <v>70</v>
      </c>
      <c r="S17" s="4" t="s">
        <v>71</v>
      </c>
    </row>
    <row r="18" spans="1:19">
      <c r="A18" s="17">
        <v>17</v>
      </c>
      <c r="B18" s="19">
        <v>3</v>
      </c>
      <c r="C18" s="19">
        <v>1</v>
      </c>
      <c r="D18" s="22">
        <v>6</v>
      </c>
      <c r="E18" s="22">
        <v>30</v>
      </c>
      <c r="F18" s="20" t="s">
        <v>214</v>
      </c>
      <c r="G18" s="20">
        <v>0</v>
      </c>
      <c r="H18" s="20" t="s">
        <v>213</v>
      </c>
      <c r="I18" s="24">
        <v>27000</v>
      </c>
      <c r="K18" t="s">
        <v>62</v>
      </c>
      <c r="L18">
        <v>32676.546726202727</v>
      </c>
      <c r="M18">
        <v>2727.6405006427171</v>
      </c>
      <c r="N18">
        <v>11.979784989445315</v>
      </c>
      <c r="O18">
        <v>2.0525126374795408E-25</v>
      </c>
      <c r="P18">
        <v>27298.721170399956</v>
      </c>
      <c r="Q18">
        <v>38054.372282005497</v>
      </c>
      <c r="R18">
        <v>27298.721170399956</v>
      </c>
      <c r="S18">
        <v>38054.372282005497</v>
      </c>
    </row>
    <row r="19" spans="1:19">
      <c r="A19" s="17">
        <v>18</v>
      </c>
      <c r="B19" s="19">
        <v>2</v>
      </c>
      <c r="C19" s="19">
        <v>1</v>
      </c>
      <c r="D19" s="22">
        <v>8</v>
      </c>
      <c r="E19" s="22">
        <v>37</v>
      </c>
      <c r="F19" s="20" t="s">
        <v>214</v>
      </c>
      <c r="G19" s="20">
        <v>9</v>
      </c>
      <c r="H19" s="20" t="s">
        <v>213</v>
      </c>
      <c r="I19" s="24">
        <v>29600</v>
      </c>
      <c r="K19" t="s">
        <v>206</v>
      </c>
      <c r="L19">
        <v>1069.0663997860077</v>
      </c>
      <c r="M19">
        <v>121.30401215102447</v>
      </c>
      <c r="N19">
        <v>8.8131165723934295</v>
      </c>
      <c r="O19">
        <v>5.2373325320302361E-16</v>
      </c>
      <c r="P19">
        <v>829.90298495422371</v>
      </c>
      <c r="Q19">
        <v>1308.2298146177916</v>
      </c>
      <c r="R19">
        <v>829.90298495422371</v>
      </c>
      <c r="S19">
        <v>1308.2298146177916</v>
      </c>
    </row>
    <row r="20" spans="1:19" ht="17.25" thickBot="1">
      <c r="A20" s="17">
        <v>19</v>
      </c>
      <c r="B20" s="19">
        <v>3</v>
      </c>
      <c r="C20" s="19">
        <v>1</v>
      </c>
      <c r="D20" s="22">
        <v>5</v>
      </c>
      <c r="E20" s="22">
        <v>44</v>
      </c>
      <c r="F20" s="20" t="s">
        <v>214</v>
      </c>
      <c r="G20" s="20">
        <v>6</v>
      </c>
      <c r="H20" s="20" t="s">
        <v>213</v>
      </c>
      <c r="I20" s="24">
        <v>32600</v>
      </c>
      <c r="K20" s="3" t="s">
        <v>207</v>
      </c>
      <c r="L20" s="3">
        <v>-76.639290099930307</v>
      </c>
      <c r="M20" s="3">
        <v>82.14488882486809</v>
      </c>
      <c r="N20" s="3">
        <v>-0.93297697758559694</v>
      </c>
      <c r="O20" s="3">
        <v>0.3519294010477152</v>
      </c>
      <c r="P20" s="3">
        <v>-238.59644035373401</v>
      </c>
      <c r="Q20" s="3">
        <v>85.317860153873383</v>
      </c>
      <c r="R20" s="3">
        <v>-238.59644035373401</v>
      </c>
      <c r="S20" s="3">
        <v>85.317860153873383</v>
      </c>
    </row>
    <row r="21" spans="1:19">
      <c r="A21" s="17">
        <v>20</v>
      </c>
      <c r="B21" s="19">
        <v>2</v>
      </c>
      <c r="C21" s="19">
        <v>1</v>
      </c>
      <c r="D21" s="22">
        <v>4</v>
      </c>
      <c r="E21" s="22">
        <v>29</v>
      </c>
      <c r="F21" s="20" t="s">
        <v>214</v>
      </c>
      <c r="G21" s="20">
        <v>3</v>
      </c>
      <c r="H21" s="20" t="s">
        <v>213</v>
      </c>
      <c r="I21" s="24">
        <v>29600</v>
      </c>
    </row>
    <row r="22" spans="1:19">
      <c r="A22" s="17">
        <v>21</v>
      </c>
      <c r="B22" s="19">
        <v>3</v>
      </c>
      <c r="C22" s="19">
        <v>1</v>
      </c>
      <c r="D22" s="22">
        <v>4</v>
      </c>
      <c r="E22" s="22">
        <v>36</v>
      </c>
      <c r="F22" s="20" t="s">
        <v>214</v>
      </c>
      <c r="G22" s="20">
        <v>2</v>
      </c>
      <c r="H22" s="20" t="s">
        <v>213</v>
      </c>
      <c r="I22" s="24">
        <v>29500</v>
      </c>
    </row>
    <row r="23" spans="1:19">
      <c r="A23" s="17">
        <v>22</v>
      </c>
      <c r="B23" s="19">
        <v>2</v>
      </c>
      <c r="C23" s="19">
        <v>1</v>
      </c>
      <c r="D23" s="22">
        <v>3</v>
      </c>
      <c r="E23" s="22">
        <v>28</v>
      </c>
      <c r="F23" s="20" t="s">
        <v>212</v>
      </c>
      <c r="G23" s="20">
        <v>3</v>
      </c>
      <c r="H23" s="20" t="s">
        <v>213</v>
      </c>
      <c r="I23" s="24">
        <v>31000</v>
      </c>
    </row>
    <row r="24" spans="1:19">
      <c r="A24" s="17">
        <v>23</v>
      </c>
      <c r="B24" s="19">
        <v>1</v>
      </c>
      <c r="C24" s="19">
        <v>1</v>
      </c>
      <c r="D24" s="22">
        <v>5</v>
      </c>
      <c r="E24" s="22">
        <v>45</v>
      </c>
      <c r="F24" s="20" t="s">
        <v>214</v>
      </c>
      <c r="G24" s="20">
        <v>0</v>
      </c>
      <c r="H24" s="20" t="s">
        <v>213</v>
      </c>
      <c r="I24" s="24">
        <v>28500</v>
      </c>
      <c r="K24" t="s">
        <v>72</v>
      </c>
      <c r="P24" t="s">
        <v>74</v>
      </c>
    </row>
    <row r="25" spans="1:19" ht="17.25" thickBot="1">
      <c r="A25" s="17">
        <v>24</v>
      </c>
      <c r="B25" s="19">
        <v>2</v>
      </c>
      <c r="C25" s="19">
        <v>1</v>
      </c>
      <c r="D25" s="22">
        <v>3</v>
      </c>
      <c r="E25" s="22">
        <v>33</v>
      </c>
      <c r="F25" s="20" t="s">
        <v>212</v>
      </c>
      <c r="G25" s="20">
        <v>4</v>
      </c>
      <c r="H25" s="20" t="s">
        <v>213</v>
      </c>
      <c r="I25" s="24">
        <v>26700</v>
      </c>
    </row>
    <row r="26" spans="1:19">
      <c r="A26" s="17">
        <v>25</v>
      </c>
      <c r="B26" s="19">
        <v>3</v>
      </c>
      <c r="C26" s="19">
        <v>1</v>
      </c>
      <c r="D26" s="22">
        <v>3</v>
      </c>
      <c r="E26" s="22">
        <v>24</v>
      </c>
      <c r="F26" s="20" t="s">
        <v>212</v>
      </c>
      <c r="G26" s="20">
        <v>1</v>
      </c>
      <c r="H26" s="20" t="s">
        <v>213</v>
      </c>
      <c r="I26" s="24">
        <v>30750</v>
      </c>
      <c r="K26" s="4" t="s">
        <v>27</v>
      </c>
      <c r="L26" s="4" t="s">
        <v>216</v>
      </c>
      <c r="M26" s="4" t="s">
        <v>60</v>
      </c>
      <c r="N26" s="4" t="s">
        <v>181</v>
      </c>
      <c r="P26" s="4" t="s">
        <v>75</v>
      </c>
      <c r="Q26" s="4" t="s">
        <v>211</v>
      </c>
    </row>
    <row r="27" spans="1:19">
      <c r="A27" s="17">
        <v>26</v>
      </c>
      <c r="B27" s="19">
        <v>3</v>
      </c>
      <c r="C27" s="19">
        <v>1</v>
      </c>
      <c r="D27" s="22">
        <v>3</v>
      </c>
      <c r="E27" s="22">
        <v>27</v>
      </c>
      <c r="F27" s="20" t="s">
        <v>212</v>
      </c>
      <c r="G27" s="20">
        <v>1</v>
      </c>
      <c r="H27" s="20" t="s">
        <v>213</v>
      </c>
      <c r="I27" s="24">
        <v>29500</v>
      </c>
      <c r="K27">
        <v>1</v>
      </c>
      <c r="L27">
        <v>33891.124382962567</v>
      </c>
      <c r="M27">
        <v>-1891.1243829625673</v>
      </c>
      <c r="N27">
        <v>-0.21364654907700067</v>
      </c>
      <c r="P27">
        <v>0.24038461538461539</v>
      </c>
      <c r="Q27">
        <v>26700</v>
      </c>
    </row>
    <row r="28" spans="1:19">
      <c r="A28" s="17">
        <v>27</v>
      </c>
      <c r="B28" s="19">
        <v>2</v>
      </c>
      <c r="C28" s="19">
        <v>1</v>
      </c>
      <c r="D28" s="22">
        <v>16</v>
      </c>
      <c r="E28" s="22">
        <v>60</v>
      </c>
      <c r="F28" s="20" t="s">
        <v>214</v>
      </c>
      <c r="G28" s="20">
        <v>6</v>
      </c>
      <c r="H28" s="20" t="s">
        <v>213</v>
      </c>
      <c r="I28" s="24">
        <v>42200</v>
      </c>
      <c r="K28">
        <v>2</v>
      </c>
      <c r="L28">
        <v>44731.183299409488</v>
      </c>
      <c r="M28">
        <v>-5631.1832994094875</v>
      </c>
      <c r="N28">
        <v>-0.63617332100291013</v>
      </c>
      <c r="P28">
        <v>0.72115384615384615</v>
      </c>
      <c r="Q28">
        <v>26800</v>
      </c>
    </row>
    <row r="29" spans="1:19">
      <c r="A29" s="17">
        <v>28</v>
      </c>
      <c r="B29" s="19">
        <v>1</v>
      </c>
      <c r="C29" s="19">
        <v>1</v>
      </c>
      <c r="D29" s="22">
        <v>13</v>
      </c>
      <c r="E29" s="22">
        <v>48</v>
      </c>
      <c r="F29" s="20" t="s">
        <v>214</v>
      </c>
      <c r="G29" s="20">
        <v>0</v>
      </c>
      <c r="H29" s="20" t="s">
        <v>213</v>
      </c>
      <c r="I29" s="24">
        <v>37600</v>
      </c>
      <c r="K29">
        <v>3</v>
      </c>
      <c r="L29">
        <v>42822.968370137256</v>
      </c>
      <c r="M29">
        <v>-9622.968370137256</v>
      </c>
      <c r="N29">
        <v>-1.0871384255202894</v>
      </c>
      <c r="P29">
        <v>1.2019230769230769</v>
      </c>
      <c r="Q29">
        <v>27000</v>
      </c>
    </row>
    <row r="30" spans="1:19">
      <c r="A30" s="17">
        <v>29</v>
      </c>
      <c r="B30" s="19">
        <v>1</v>
      </c>
      <c r="C30" s="19">
        <v>1</v>
      </c>
      <c r="D30" s="22">
        <v>12</v>
      </c>
      <c r="E30" s="22">
        <v>40</v>
      </c>
      <c r="F30" s="20" t="s">
        <v>214</v>
      </c>
      <c r="G30" s="20">
        <v>6</v>
      </c>
      <c r="H30" s="20" t="s">
        <v>213</v>
      </c>
      <c r="I30" s="24">
        <v>34000</v>
      </c>
      <c r="K30">
        <v>4</v>
      </c>
      <c r="L30">
        <v>38163.50632049358</v>
      </c>
      <c r="M30">
        <v>-7563.5063204935796</v>
      </c>
      <c r="N30">
        <v>-0.85447421589694639</v>
      </c>
      <c r="P30">
        <v>1.6826923076923077</v>
      </c>
      <c r="Q30">
        <v>27000</v>
      </c>
    </row>
    <row r="31" spans="1:19">
      <c r="A31" s="17">
        <v>30</v>
      </c>
      <c r="B31" s="19">
        <v>2</v>
      </c>
      <c r="C31" s="19">
        <v>1</v>
      </c>
      <c r="D31" s="22">
        <v>4</v>
      </c>
      <c r="E31" s="22">
        <v>33</v>
      </c>
      <c r="F31" s="20" t="s">
        <v>214</v>
      </c>
      <c r="G31" s="20">
        <v>7</v>
      </c>
      <c r="H31" s="20" t="s">
        <v>213</v>
      </c>
      <c r="I31" s="24">
        <v>33000</v>
      </c>
      <c r="K31">
        <v>5</v>
      </c>
      <c r="L31">
        <v>33737.845802762706</v>
      </c>
      <c r="M31">
        <v>-4737.8458027627057</v>
      </c>
      <c r="N31">
        <v>-0.53525004221747152</v>
      </c>
      <c r="P31">
        <v>2.1634615384615383</v>
      </c>
      <c r="Q31">
        <v>28500</v>
      </c>
    </row>
    <row r="32" spans="1:19">
      <c r="A32" s="17">
        <v>31</v>
      </c>
      <c r="B32" s="19">
        <v>1</v>
      </c>
      <c r="C32" s="19">
        <v>1</v>
      </c>
      <c r="D32" s="22">
        <v>7</v>
      </c>
      <c r="E32" s="22">
        <v>35</v>
      </c>
      <c r="F32" s="20" t="s">
        <v>214</v>
      </c>
      <c r="G32" s="20">
        <v>4</v>
      </c>
      <c r="H32" s="20" t="s">
        <v>213</v>
      </c>
      <c r="I32" s="24">
        <v>28760</v>
      </c>
      <c r="K32">
        <v>6</v>
      </c>
      <c r="L32">
        <v>34044.402963162429</v>
      </c>
      <c r="M32">
        <v>-3544.4029631624289</v>
      </c>
      <c r="N32">
        <v>-0.40042287458198211</v>
      </c>
      <c r="P32">
        <v>2.6442307692307692</v>
      </c>
      <c r="Q32">
        <v>28500</v>
      </c>
    </row>
    <row r="33" spans="1:17">
      <c r="A33" s="17">
        <v>32</v>
      </c>
      <c r="B33" s="19">
        <v>1</v>
      </c>
      <c r="C33" s="19">
        <v>1</v>
      </c>
      <c r="D33" s="22">
        <v>11</v>
      </c>
      <c r="E33" s="22">
        <v>44</v>
      </c>
      <c r="F33" s="20" t="s">
        <v>214</v>
      </c>
      <c r="G33" s="20">
        <v>0</v>
      </c>
      <c r="H33" s="20" t="s">
        <v>213</v>
      </c>
      <c r="I33" s="24">
        <v>35400</v>
      </c>
      <c r="K33">
        <v>7</v>
      </c>
      <c r="L33">
        <v>34883.551492648636</v>
      </c>
      <c r="M33">
        <v>-4883.5514926486358</v>
      </c>
      <c r="N33">
        <v>-0.55171089381743144</v>
      </c>
      <c r="P33">
        <v>3.125</v>
      </c>
      <c r="Q33">
        <v>28600</v>
      </c>
    </row>
    <row r="34" spans="1:17">
      <c r="A34" s="17">
        <v>33</v>
      </c>
      <c r="B34" s="19">
        <v>3</v>
      </c>
      <c r="C34" s="19">
        <v>1</v>
      </c>
      <c r="D34" s="22">
        <v>3</v>
      </c>
      <c r="E34" s="22">
        <v>43</v>
      </c>
      <c r="F34" s="20" t="s">
        <v>212</v>
      </c>
      <c r="G34" s="20">
        <v>8</v>
      </c>
      <c r="H34" s="20" t="s">
        <v>213</v>
      </c>
      <c r="I34" s="24">
        <v>31000</v>
      </c>
      <c r="K34">
        <v>8</v>
      </c>
      <c r="L34">
        <v>38699.981351193092</v>
      </c>
      <c r="M34">
        <v>-11699.981351193092</v>
      </c>
      <c r="N34">
        <v>-1.3217854216610485</v>
      </c>
      <c r="P34">
        <v>3.6057692307692308</v>
      </c>
      <c r="Q34">
        <v>28760</v>
      </c>
    </row>
    <row r="35" spans="1:17">
      <c r="A35" s="17">
        <v>34</v>
      </c>
      <c r="B35" s="19">
        <v>2</v>
      </c>
      <c r="C35" s="19">
        <v>1</v>
      </c>
      <c r="D35" s="22">
        <v>18</v>
      </c>
      <c r="E35" s="22">
        <v>46</v>
      </c>
      <c r="F35" s="20" t="s">
        <v>214</v>
      </c>
      <c r="G35" s="20">
        <v>2</v>
      </c>
      <c r="H35" s="20" t="s">
        <v>213</v>
      </c>
      <c r="I35" s="24">
        <v>38800</v>
      </c>
      <c r="K35">
        <v>9</v>
      </c>
      <c r="L35">
        <v>32201.176339151076</v>
      </c>
      <c r="M35">
        <v>1798.8236608489242</v>
      </c>
      <c r="N35">
        <v>0.20321903255056106</v>
      </c>
      <c r="P35">
        <v>4.0865384615384617</v>
      </c>
      <c r="Q35">
        <v>29000</v>
      </c>
    </row>
    <row r="36" spans="1:17">
      <c r="A36" s="17">
        <v>35</v>
      </c>
      <c r="B36" s="19">
        <v>2</v>
      </c>
      <c r="C36" s="19">
        <v>1</v>
      </c>
      <c r="D36" s="22">
        <v>14</v>
      </c>
      <c r="E36" s="22">
        <v>42</v>
      </c>
      <c r="F36" s="20" t="s">
        <v>214</v>
      </c>
      <c r="G36" s="20">
        <v>0</v>
      </c>
      <c r="H36" s="20" t="s">
        <v>213</v>
      </c>
      <c r="I36" s="24">
        <v>34300</v>
      </c>
      <c r="K36">
        <v>10</v>
      </c>
      <c r="L36">
        <v>39922.326331178963</v>
      </c>
      <c r="M36">
        <v>-10422.326331178963</v>
      </c>
      <c r="N36">
        <v>-1.1774445266907743</v>
      </c>
      <c r="P36">
        <v>4.5673076923076916</v>
      </c>
      <c r="Q36">
        <v>29100</v>
      </c>
    </row>
    <row r="37" spans="1:17">
      <c r="A37" s="17">
        <v>36</v>
      </c>
      <c r="B37" s="19">
        <v>1</v>
      </c>
      <c r="C37" s="19">
        <v>1</v>
      </c>
      <c r="D37" s="22">
        <v>19</v>
      </c>
      <c r="E37" s="22">
        <v>47</v>
      </c>
      <c r="F37" s="20" t="s">
        <v>214</v>
      </c>
      <c r="G37" s="20">
        <v>0</v>
      </c>
      <c r="H37" s="20" t="s">
        <v>213</v>
      </c>
      <c r="I37" s="24">
        <v>35000</v>
      </c>
      <c r="K37">
        <v>11</v>
      </c>
      <c r="L37">
        <v>39692.408460879167</v>
      </c>
      <c r="M37">
        <v>-12892.408460879167</v>
      </c>
      <c r="N37">
        <v>-1.4564978389432992</v>
      </c>
      <c r="P37">
        <v>5.0480769230769225</v>
      </c>
      <c r="Q37">
        <v>29200</v>
      </c>
    </row>
    <row r="38" spans="1:17">
      <c r="A38" s="17">
        <v>37</v>
      </c>
      <c r="B38" s="19">
        <v>3</v>
      </c>
      <c r="C38" s="19">
        <v>1</v>
      </c>
      <c r="D38" s="22">
        <v>3</v>
      </c>
      <c r="E38" s="22">
        <v>25</v>
      </c>
      <c r="F38" s="20" t="s">
        <v>214</v>
      </c>
      <c r="G38" s="20">
        <v>2</v>
      </c>
      <c r="H38" s="20" t="s">
        <v>215</v>
      </c>
      <c r="I38" s="24">
        <v>34600</v>
      </c>
      <c r="K38">
        <v>12</v>
      </c>
      <c r="L38">
        <v>38393.424190793368</v>
      </c>
      <c r="M38">
        <v>-7093.4241907933683</v>
      </c>
      <c r="N38">
        <v>-0.80136748970906602</v>
      </c>
      <c r="P38">
        <v>5.5288461538461533</v>
      </c>
      <c r="Q38">
        <v>29500</v>
      </c>
    </row>
    <row r="39" spans="1:17">
      <c r="A39" s="17">
        <v>38</v>
      </c>
      <c r="B39" s="19">
        <v>2</v>
      </c>
      <c r="C39" s="19">
        <v>1</v>
      </c>
      <c r="D39" s="22">
        <v>2</v>
      </c>
      <c r="E39" s="22">
        <v>30</v>
      </c>
      <c r="F39" s="20" t="s">
        <v>214</v>
      </c>
      <c r="G39" s="20">
        <v>4</v>
      </c>
      <c r="H39" s="20" t="s">
        <v>213</v>
      </c>
      <c r="I39" s="24">
        <v>28500</v>
      </c>
      <c r="K39">
        <v>13</v>
      </c>
      <c r="L39">
        <v>39462.490590579378</v>
      </c>
      <c r="M39">
        <v>-8262.4905905793785</v>
      </c>
      <c r="N39">
        <v>-0.93344077066633357</v>
      </c>
      <c r="P39">
        <v>6.0096153846153841</v>
      </c>
      <c r="Q39">
        <v>29500</v>
      </c>
    </row>
    <row r="40" spans="1:17">
      <c r="A40" s="17">
        <v>39</v>
      </c>
      <c r="B40" s="19">
        <v>1</v>
      </c>
      <c r="C40" s="19">
        <v>1</v>
      </c>
      <c r="D40" s="22">
        <v>11</v>
      </c>
      <c r="E40" s="22">
        <v>40</v>
      </c>
      <c r="F40" s="20" t="s">
        <v>214</v>
      </c>
      <c r="G40" s="20">
        <v>0</v>
      </c>
      <c r="H40" s="20" t="s">
        <v>213</v>
      </c>
      <c r="I40" s="24">
        <v>29500</v>
      </c>
      <c r="K40">
        <v>14</v>
      </c>
      <c r="L40">
        <v>38922.131898266845</v>
      </c>
      <c r="M40">
        <v>-4222.1318982668454</v>
      </c>
      <c r="N40">
        <v>-0.47698814416401741</v>
      </c>
      <c r="P40">
        <v>6.490384615384615</v>
      </c>
      <c r="Q40">
        <v>29500</v>
      </c>
    </row>
    <row r="41" spans="1:17">
      <c r="A41" s="17">
        <v>40</v>
      </c>
      <c r="B41" s="19">
        <v>3</v>
      </c>
      <c r="C41" s="19">
        <v>1</v>
      </c>
      <c r="D41" s="22">
        <v>3</v>
      </c>
      <c r="E41" s="22">
        <v>26</v>
      </c>
      <c r="F41" s="20" t="s">
        <v>212</v>
      </c>
      <c r="G41" s="20">
        <v>2</v>
      </c>
      <c r="H41" s="20" t="s">
        <v>213</v>
      </c>
      <c r="I41" s="24">
        <v>30500</v>
      </c>
      <c r="K41">
        <v>15</v>
      </c>
      <c r="L41">
        <v>34423.715752049058</v>
      </c>
      <c r="M41">
        <v>-4423.7157520490582</v>
      </c>
      <c r="N41">
        <v>-0.49976173594794027</v>
      </c>
      <c r="P41">
        <v>6.9711538461538458</v>
      </c>
      <c r="Q41">
        <v>29500</v>
      </c>
    </row>
    <row r="42" spans="1:17">
      <c r="A42" s="17">
        <v>41</v>
      </c>
      <c r="B42" s="19">
        <v>3</v>
      </c>
      <c r="C42" s="19">
        <v>1</v>
      </c>
      <c r="D42" s="22">
        <v>5</v>
      </c>
      <c r="E42" s="22">
        <v>32</v>
      </c>
      <c r="F42" s="20" t="s">
        <v>214</v>
      </c>
      <c r="G42" s="20">
        <v>1</v>
      </c>
      <c r="H42" s="20" t="s">
        <v>213</v>
      </c>
      <c r="I42" s="24">
        <v>34200</v>
      </c>
      <c r="K42">
        <v>16</v>
      </c>
      <c r="L42">
        <v>33814.485092862633</v>
      </c>
      <c r="M42">
        <v>-2814.4850928626329</v>
      </c>
      <c r="N42">
        <v>-0.31796164913107433</v>
      </c>
      <c r="P42">
        <v>7.4519230769230766</v>
      </c>
      <c r="Q42">
        <v>29600</v>
      </c>
    </row>
    <row r="43" spans="1:17">
      <c r="A43" s="17">
        <v>42</v>
      </c>
      <c r="B43" s="19">
        <v>1</v>
      </c>
      <c r="C43" s="19">
        <v>1</v>
      </c>
      <c r="D43" s="22">
        <v>15</v>
      </c>
      <c r="E43" s="22">
        <v>51</v>
      </c>
      <c r="F43" s="20" t="s">
        <v>214</v>
      </c>
      <c r="G43" s="20">
        <v>0</v>
      </c>
      <c r="H43" s="20" t="s">
        <v>213</v>
      </c>
      <c r="I43" s="24">
        <v>43600</v>
      </c>
      <c r="K43">
        <v>17</v>
      </c>
      <c r="L43">
        <v>36791.76642192086</v>
      </c>
      <c r="M43">
        <v>-9791.76642192086</v>
      </c>
      <c r="N43">
        <v>-1.1062080972877237</v>
      </c>
      <c r="P43">
        <v>7.9326923076923075</v>
      </c>
      <c r="Q43">
        <v>29600</v>
      </c>
    </row>
    <row r="44" spans="1:17">
      <c r="A44" s="17">
        <v>43</v>
      </c>
      <c r="B44" s="19">
        <v>5</v>
      </c>
      <c r="C44" s="19">
        <v>1</v>
      </c>
      <c r="D44" s="22">
        <v>7</v>
      </c>
      <c r="E44" s="22">
        <v>35</v>
      </c>
      <c r="F44" s="20" t="s">
        <v>214</v>
      </c>
      <c r="G44" s="20">
        <v>0</v>
      </c>
      <c r="H44" s="20" t="s">
        <v>215</v>
      </c>
      <c r="I44" s="24">
        <v>33500</v>
      </c>
      <c r="K44">
        <v>18</v>
      </c>
      <c r="L44">
        <v>38393.424190793368</v>
      </c>
      <c r="M44">
        <v>-8793.4241907933683</v>
      </c>
      <c r="N44">
        <v>-0.99342208786401476</v>
      </c>
      <c r="P44">
        <v>8.4134615384615383</v>
      </c>
      <c r="Q44">
        <v>29600</v>
      </c>
    </row>
    <row r="45" spans="1:17">
      <c r="A45" s="17">
        <v>44</v>
      </c>
      <c r="B45" s="19">
        <v>3</v>
      </c>
      <c r="C45" s="19">
        <v>1</v>
      </c>
      <c r="D45" s="22">
        <v>12</v>
      </c>
      <c r="E45" s="22">
        <v>37</v>
      </c>
      <c r="F45" s="20" t="s">
        <v>214</v>
      </c>
      <c r="G45" s="20">
        <v>1</v>
      </c>
      <c r="H45" s="20" t="s">
        <v>213</v>
      </c>
      <c r="I45" s="24">
        <v>33000</v>
      </c>
      <c r="K45">
        <v>19</v>
      </c>
      <c r="L45">
        <v>34649.749960735833</v>
      </c>
      <c r="M45">
        <v>-2049.7499607358332</v>
      </c>
      <c r="N45">
        <v>-0.23156700295720131</v>
      </c>
      <c r="P45">
        <v>8.8942307692307683</v>
      </c>
      <c r="Q45">
        <v>29650</v>
      </c>
    </row>
    <row r="46" spans="1:17">
      <c r="A46" s="17">
        <v>45</v>
      </c>
      <c r="B46" s="19">
        <v>1</v>
      </c>
      <c r="C46" s="19">
        <v>1</v>
      </c>
      <c r="D46" s="22">
        <v>18</v>
      </c>
      <c r="E46" s="22">
        <v>44</v>
      </c>
      <c r="F46" s="20" t="s">
        <v>214</v>
      </c>
      <c r="G46" s="20">
        <v>0</v>
      </c>
      <c r="H46" s="20" t="s">
        <v>213</v>
      </c>
      <c r="I46" s="24">
        <v>45300</v>
      </c>
      <c r="K46">
        <v>20</v>
      </c>
      <c r="L46">
        <v>34730.272912448781</v>
      </c>
      <c r="M46">
        <v>-5130.2729124487814</v>
      </c>
      <c r="N46">
        <v>-0.57958382507386408</v>
      </c>
      <c r="P46">
        <v>9.375</v>
      </c>
      <c r="Q46">
        <v>29800</v>
      </c>
    </row>
    <row r="47" spans="1:17">
      <c r="A47" s="17">
        <v>46</v>
      </c>
      <c r="B47" s="19">
        <v>1</v>
      </c>
      <c r="C47" s="19">
        <v>1</v>
      </c>
      <c r="D47" s="22">
        <v>17</v>
      </c>
      <c r="E47" s="22">
        <v>53</v>
      </c>
      <c r="F47" s="20" t="s">
        <v>212</v>
      </c>
      <c r="G47" s="20">
        <v>3</v>
      </c>
      <c r="H47" s="20" t="s">
        <v>213</v>
      </c>
      <c r="I47" s="24">
        <v>38800</v>
      </c>
      <c r="K47">
        <v>21</v>
      </c>
      <c r="L47">
        <v>34193.797881749262</v>
      </c>
      <c r="M47">
        <v>-4693.7978817492622</v>
      </c>
      <c r="N47">
        <v>-0.53027380352935516</v>
      </c>
      <c r="P47">
        <v>9.8557692307692299</v>
      </c>
      <c r="Q47">
        <v>29900</v>
      </c>
    </row>
    <row r="48" spans="1:17">
      <c r="A48" s="17">
        <v>47</v>
      </c>
      <c r="B48" s="19">
        <v>1</v>
      </c>
      <c r="C48" s="19">
        <v>1</v>
      </c>
      <c r="D48" s="22">
        <v>10</v>
      </c>
      <c r="E48" s="22">
        <v>40</v>
      </c>
      <c r="F48" s="20" t="s">
        <v>214</v>
      </c>
      <c r="G48" s="20">
        <v>0</v>
      </c>
      <c r="H48" s="20" t="s">
        <v>213</v>
      </c>
      <c r="I48" s="24">
        <v>29900</v>
      </c>
      <c r="K48">
        <v>22</v>
      </c>
      <c r="L48">
        <v>33737.845802762706</v>
      </c>
      <c r="M48">
        <v>-2737.8458027627057</v>
      </c>
      <c r="N48">
        <v>-0.30930345615282606</v>
      </c>
      <c r="P48">
        <v>10.336538461538462</v>
      </c>
      <c r="Q48">
        <v>29900</v>
      </c>
    </row>
    <row r="49" spans="1:17">
      <c r="A49" s="17">
        <v>48</v>
      </c>
      <c r="B49" s="19">
        <v>3</v>
      </c>
      <c r="C49" s="19">
        <v>1</v>
      </c>
      <c r="D49" s="22">
        <v>5</v>
      </c>
      <c r="E49" s="22">
        <v>51</v>
      </c>
      <c r="F49" s="20" t="s">
        <v>212</v>
      </c>
      <c r="G49" s="20">
        <v>10</v>
      </c>
      <c r="H49" s="20" t="s">
        <v>213</v>
      </c>
      <c r="I49" s="24">
        <v>31200</v>
      </c>
      <c r="K49">
        <v>23</v>
      </c>
      <c r="L49">
        <v>34573.110670635906</v>
      </c>
      <c r="M49">
        <v>-6073.110670635906</v>
      </c>
      <c r="N49">
        <v>-0.68609931141147629</v>
      </c>
      <c r="P49">
        <v>10.817307692307692</v>
      </c>
      <c r="Q49">
        <v>30000</v>
      </c>
    </row>
    <row r="50" spans="1:17">
      <c r="A50" s="17">
        <v>49</v>
      </c>
      <c r="B50" s="19">
        <v>1</v>
      </c>
      <c r="C50" s="19">
        <v>1</v>
      </c>
      <c r="D50" s="22">
        <v>15</v>
      </c>
      <c r="E50" s="22">
        <v>42</v>
      </c>
      <c r="F50" s="20" t="s">
        <v>214</v>
      </c>
      <c r="G50" s="20">
        <v>0</v>
      </c>
      <c r="H50" s="20" t="s">
        <v>213</v>
      </c>
      <c r="I50" s="24">
        <v>34000</v>
      </c>
      <c r="K50">
        <v>24</v>
      </c>
      <c r="L50">
        <v>33354.649352263055</v>
      </c>
      <c r="M50">
        <v>-6654.6493522630553</v>
      </c>
      <c r="N50">
        <v>-0.75179765130057086</v>
      </c>
      <c r="P50">
        <v>11.298076923076923</v>
      </c>
      <c r="Q50">
        <v>30000</v>
      </c>
    </row>
    <row r="51" spans="1:17">
      <c r="A51" s="17">
        <v>50</v>
      </c>
      <c r="B51" s="19">
        <v>2</v>
      </c>
      <c r="C51" s="19">
        <v>1</v>
      </c>
      <c r="D51" s="22">
        <v>2</v>
      </c>
      <c r="E51" s="22">
        <v>53</v>
      </c>
      <c r="F51" s="20" t="s">
        <v>214</v>
      </c>
      <c r="G51" s="20">
        <v>0</v>
      </c>
      <c r="H51" s="20" t="s">
        <v>213</v>
      </c>
      <c r="I51" s="24">
        <v>30450</v>
      </c>
      <c r="K51">
        <v>25</v>
      </c>
      <c r="L51">
        <v>34044.402963162429</v>
      </c>
      <c r="M51">
        <v>-3294.4029631624289</v>
      </c>
      <c r="N51">
        <v>-0.37217955132390146</v>
      </c>
      <c r="P51">
        <v>11.778846153846153</v>
      </c>
      <c r="Q51">
        <v>30000</v>
      </c>
    </row>
    <row r="52" spans="1:17">
      <c r="A52" s="17">
        <v>51</v>
      </c>
      <c r="B52" s="19">
        <v>1</v>
      </c>
      <c r="C52" s="19">
        <v>1</v>
      </c>
      <c r="D52" s="22">
        <v>3</v>
      </c>
      <c r="E52" s="22">
        <v>58</v>
      </c>
      <c r="F52" s="20" t="s">
        <v>212</v>
      </c>
      <c r="G52" s="20">
        <v>3</v>
      </c>
      <c r="H52" s="20" t="s">
        <v>213</v>
      </c>
      <c r="I52" s="24">
        <v>35500</v>
      </c>
      <c r="K52">
        <v>26</v>
      </c>
      <c r="L52">
        <v>33814.485092862633</v>
      </c>
      <c r="M52">
        <v>-4314.4850928626329</v>
      </c>
      <c r="N52">
        <v>-0.48742158867955843</v>
      </c>
      <c r="P52">
        <v>12.259615384615385</v>
      </c>
      <c r="Q52">
        <v>30000</v>
      </c>
    </row>
    <row r="53" spans="1:17">
      <c r="A53" s="17">
        <v>52</v>
      </c>
      <c r="B53" s="19">
        <v>1</v>
      </c>
      <c r="C53" s="19">
        <v>1</v>
      </c>
      <c r="D53" s="22">
        <v>4</v>
      </c>
      <c r="E53" s="22">
        <v>44</v>
      </c>
      <c r="F53" s="20" t="s">
        <v>214</v>
      </c>
      <c r="G53" s="20">
        <v>10</v>
      </c>
      <c r="H53" s="20" t="s">
        <v>215</v>
      </c>
      <c r="I53" s="24">
        <v>34000</v>
      </c>
      <c r="K53">
        <v>27</v>
      </c>
      <c r="L53">
        <v>45183.25171678303</v>
      </c>
      <c r="M53">
        <v>-2983.2517167830301</v>
      </c>
      <c r="N53">
        <v>-0.33702777038930914</v>
      </c>
      <c r="P53">
        <v>12.740384615384615</v>
      </c>
      <c r="Q53">
        <v>30450</v>
      </c>
    </row>
    <row r="54" spans="1:17">
      <c r="A54" s="17">
        <v>53</v>
      </c>
      <c r="B54" s="19">
        <v>2</v>
      </c>
      <c r="C54" s="19">
        <v>1</v>
      </c>
      <c r="D54" s="22">
        <v>7</v>
      </c>
      <c r="E54" s="22">
        <v>31</v>
      </c>
      <c r="F54" s="20" t="s">
        <v>214</v>
      </c>
      <c r="G54" s="20">
        <v>0</v>
      </c>
      <c r="H54" s="20" t="s">
        <v>213</v>
      </c>
      <c r="I54" s="24">
        <v>29100</v>
      </c>
      <c r="K54">
        <v>28</v>
      </c>
      <c r="L54">
        <v>42895.723998624169</v>
      </c>
      <c r="M54">
        <v>-5295.7239986241693</v>
      </c>
      <c r="N54">
        <v>-0.59827537911487227</v>
      </c>
      <c r="P54">
        <v>13.221153846153847</v>
      </c>
      <c r="Q54">
        <v>30500</v>
      </c>
    </row>
    <row r="55" spans="1:17">
      <c r="A55" s="17">
        <v>54</v>
      </c>
      <c r="B55" s="19">
        <v>1</v>
      </c>
      <c r="C55" s="19">
        <v>1</v>
      </c>
      <c r="D55" s="22">
        <v>8</v>
      </c>
      <c r="E55" s="22">
        <v>64</v>
      </c>
      <c r="F55" s="20" t="s">
        <v>214</v>
      </c>
      <c r="G55" s="20">
        <v>0</v>
      </c>
      <c r="H55" s="20" t="s">
        <v>213</v>
      </c>
      <c r="I55" s="24">
        <v>29650</v>
      </c>
      <c r="K55">
        <v>29</v>
      </c>
      <c r="L55">
        <v>42439.771919637606</v>
      </c>
      <c r="M55">
        <v>-8439.7719196376056</v>
      </c>
      <c r="N55">
        <v>-0.95346882620318829</v>
      </c>
      <c r="P55">
        <v>13.701923076923077</v>
      </c>
      <c r="Q55">
        <v>30500</v>
      </c>
    </row>
    <row r="56" spans="1:17">
      <c r="A56" s="17">
        <v>55</v>
      </c>
      <c r="B56" s="19">
        <v>3</v>
      </c>
      <c r="C56" s="19">
        <v>1</v>
      </c>
      <c r="D56" s="22">
        <v>15</v>
      </c>
      <c r="E56" s="22">
        <v>47</v>
      </c>
      <c r="F56" s="20" t="s">
        <v>214</v>
      </c>
      <c r="G56" s="20">
        <v>1</v>
      </c>
      <c r="H56" s="20" t="s">
        <v>213</v>
      </c>
      <c r="I56" s="24">
        <v>29200</v>
      </c>
      <c r="K56">
        <v>30</v>
      </c>
      <c r="L56">
        <v>34423.715752049058</v>
      </c>
      <c r="M56">
        <v>-1423.7157520490582</v>
      </c>
      <c r="N56">
        <v>-0.16084185685097202</v>
      </c>
      <c r="P56">
        <v>14.182692307692308</v>
      </c>
      <c r="Q56">
        <v>30500</v>
      </c>
    </row>
    <row r="57" spans="1:17">
      <c r="A57" s="17">
        <v>56</v>
      </c>
      <c r="B57" s="19">
        <v>3</v>
      </c>
      <c r="C57" s="19">
        <v>1</v>
      </c>
      <c r="D57" s="22">
        <v>9</v>
      </c>
      <c r="E57" s="22">
        <v>37</v>
      </c>
      <c r="F57" s="20" t="s">
        <v>214</v>
      </c>
      <c r="G57" s="20">
        <v>0</v>
      </c>
      <c r="H57" s="20" t="s">
        <v>215</v>
      </c>
      <c r="I57" s="24">
        <v>29800</v>
      </c>
      <c r="K57">
        <v>31</v>
      </c>
      <c r="L57">
        <v>37477.63637120722</v>
      </c>
      <c r="M57">
        <v>-8717.6363712072198</v>
      </c>
      <c r="N57">
        <v>-0.98486008831362792</v>
      </c>
      <c r="P57">
        <v>14.663461538461538</v>
      </c>
      <c r="Q57">
        <v>30600</v>
      </c>
    </row>
    <row r="58" spans="1:17">
      <c r="A58" s="17">
        <v>57</v>
      </c>
      <c r="B58" s="19">
        <v>2</v>
      </c>
      <c r="C58" s="19">
        <v>1</v>
      </c>
      <c r="D58" s="22">
        <v>16</v>
      </c>
      <c r="E58" s="22">
        <v>46</v>
      </c>
      <c r="F58" s="20" t="s">
        <v>214</v>
      </c>
      <c r="G58" s="20">
        <v>0</v>
      </c>
      <c r="H58" s="20" t="s">
        <v>213</v>
      </c>
      <c r="I58" s="24">
        <v>33500</v>
      </c>
      <c r="K58">
        <v>32</v>
      </c>
      <c r="L58">
        <v>41064.14835945188</v>
      </c>
      <c r="M58">
        <v>-5664.1483594518795</v>
      </c>
      <c r="N58">
        <v>-0.63989749239090732</v>
      </c>
      <c r="P58">
        <v>15.14423076923077</v>
      </c>
      <c r="Q58">
        <v>30750</v>
      </c>
    </row>
    <row r="59" spans="1:17">
      <c r="A59" s="17">
        <v>58</v>
      </c>
      <c r="B59" s="19">
        <v>1</v>
      </c>
      <c r="C59" s="19">
        <v>1</v>
      </c>
      <c r="D59" s="22">
        <v>8</v>
      </c>
      <c r="E59" s="22">
        <v>55</v>
      </c>
      <c r="F59" s="20" t="s">
        <v>214</v>
      </c>
      <c r="G59" s="20">
        <v>0</v>
      </c>
      <c r="H59" s="20" t="s">
        <v>213</v>
      </c>
      <c r="I59" s="24">
        <v>34000</v>
      </c>
      <c r="K59">
        <v>33</v>
      </c>
      <c r="L59">
        <v>32588.256451263751</v>
      </c>
      <c r="M59">
        <v>-1588.2564512637509</v>
      </c>
      <c r="N59">
        <v>-0.17943056147909678</v>
      </c>
      <c r="P59">
        <v>15.625</v>
      </c>
      <c r="Q59">
        <v>30800</v>
      </c>
    </row>
    <row r="60" spans="1:17">
      <c r="A60" s="17">
        <v>59</v>
      </c>
      <c r="B60" s="19">
        <v>1</v>
      </c>
      <c r="C60" s="19">
        <v>1</v>
      </c>
      <c r="D60" s="22">
        <v>9</v>
      </c>
      <c r="E60" s="22">
        <v>39</v>
      </c>
      <c r="F60" s="20" t="s">
        <v>214</v>
      </c>
      <c r="G60" s="20">
        <v>0</v>
      </c>
      <c r="H60" s="20" t="s">
        <v>213</v>
      </c>
      <c r="I60" s="24">
        <v>29600</v>
      </c>
      <c r="K60">
        <v>34</v>
      </c>
      <c r="L60">
        <v>48394.334577754067</v>
      </c>
      <c r="M60">
        <v>-9594.3345777540671</v>
      </c>
      <c r="N60">
        <v>-1.0839035717027568</v>
      </c>
      <c r="P60">
        <v>16.10576923076923</v>
      </c>
      <c r="Q60">
        <v>31000</v>
      </c>
    </row>
    <row r="61" spans="1:17">
      <c r="A61" s="17">
        <v>60</v>
      </c>
      <c r="B61" s="19">
        <v>3</v>
      </c>
      <c r="C61" s="19">
        <v>1</v>
      </c>
      <c r="D61" s="22">
        <v>18</v>
      </c>
      <c r="E61" s="22">
        <v>51</v>
      </c>
      <c r="F61" s="20" t="s">
        <v>214</v>
      </c>
      <c r="G61" s="20">
        <v>0</v>
      </c>
      <c r="H61" s="20" t="s">
        <v>213</v>
      </c>
      <c r="I61" s="24">
        <v>34000</v>
      </c>
      <c r="K61">
        <v>35</v>
      </c>
      <c r="L61">
        <v>44424.626139009764</v>
      </c>
      <c r="M61">
        <v>-10124.626139009764</v>
      </c>
      <c r="N61">
        <v>-1.1438123556450646</v>
      </c>
      <c r="P61">
        <v>16.586538461538463</v>
      </c>
      <c r="Q61">
        <v>31000</v>
      </c>
    </row>
    <row r="62" spans="1:17">
      <c r="A62" s="17">
        <v>61</v>
      </c>
      <c r="B62" s="19">
        <v>2</v>
      </c>
      <c r="C62" s="19">
        <v>2</v>
      </c>
      <c r="D62" s="22">
        <v>3</v>
      </c>
      <c r="E62" s="22">
        <v>37</v>
      </c>
      <c r="F62" s="20" t="s">
        <v>214</v>
      </c>
      <c r="G62" s="20">
        <v>8</v>
      </c>
      <c r="H62" s="20" t="s">
        <v>213</v>
      </c>
      <c r="I62" s="24">
        <v>37250</v>
      </c>
      <c r="K62">
        <v>36</v>
      </c>
      <c r="L62">
        <v>49386.76168744015</v>
      </c>
      <c r="M62">
        <v>-14386.76168744015</v>
      </c>
      <c r="N62">
        <v>-1.6253198439013701</v>
      </c>
      <c r="P62">
        <v>17.067307692307693</v>
      </c>
      <c r="Q62">
        <v>31000</v>
      </c>
    </row>
    <row r="63" spans="1:17">
      <c r="A63" s="17">
        <v>62</v>
      </c>
      <c r="B63" s="19">
        <v>2</v>
      </c>
      <c r="C63" s="19">
        <v>2</v>
      </c>
      <c r="D63" s="22">
        <v>6</v>
      </c>
      <c r="E63" s="22">
        <v>30</v>
      </c>
      <c r="F63" s="20" t="s">
        <v>212</v>
      </c>
      <c r="G63" s="20">
        <v>3</v>
      </c>
      <c r="H63" s="20" t="s">
        <v>213</v>
      </c>
      <c r="I63" s="24">
        <v>33000</v>
      </c>
      <c r="K63">
        <v>37</v>
      </c>
      <c r="L63">
        <v>33967.763673062494</v>
      </c>
      <c r="M63">
        <v>632.23632693750551</v>
      </c>
      <c r="N63">
        <v>7.1425819828790219E-2</v>
      </c>
      <c r="P63">
        <v>17.548076923076923</v>
      </c>
      <c r="Q63">
        <v>31200</v>
      </c>
    </row>
    <row r="64" spans="1:17">
      <c r="A64" s="17">
        <v>63</v>
      </c>
      <c r="B64" s="19">
        <v>3</v>
      </c>
      <c r="C64" s="19">
        <v>2</v>
      </c>
      <c r="D64" s="22">
        <v>4</v>
      </c>
      <c r="E64" s="22">
        <v>26</v>
      </c>
      <c r="F64" s="20" t="s">
        <v>214</v>
      </c>
      <c r="G64" s="20">
        <v>0</v>
      </c>
      <c r="H64" s="20" t="s">
        <v>213</v>
      </c>
      <c r="I64" s="24">
        <v>28600</v>
      </c>
      <c r="K64">
        <v>38</v>
      </c>
      <c r="L64">
        <v>32515.500822776834</v>
      </c>
      <c r="M64">
        <v>-4015.500822776834</v>
      </c>
      <c r="N64">
        <v>-0.45364435112310036</v>
      </c>
      <c r="P64">
        <v>18.028846153846157</v>
      </c>
      <c r="Q64">
        <v>31200</v>
      </c>
    </row>
    <row r="65" spans="1:17">
      <c r="A65" s="17">
        <v>64</v>
      </c>
      <c r="B65" s="19">
        <v>5</v>
      </c>
      <c r="C65" s="19">
        <v>2</v>
      </c>
      <c r="D65" s="22">
        <v>5</v>
      </c>
      <c r="E65" s="22">
        <v>41</v>
      </c>
      <c r="F65" s="20" t="s">
        <v>214</v>
      </c>
      <c r="G65" s="20">
        <v>1</v>
      </c>
      <c r="H65" s="20" t="s">
        <v>215</v>
      </c>
      <c r="I65" s="24">
        <v>36000</v>
      </c>
      <c r="K65">
        <v>39</v>
      </c>
      <c r="L65">
        <v>41370.705519851603</v>
      </c>
      <c r="M65">
        <v>-11870.705519851603</v>
      </c>
      <c r="N65">
        <v>-1.3410726931946062</v>
      </c>
      <c r="P65">
        <v>18.509615384615387</v>
      </c>
      <c r="Q65">
        <v>31200</v>
      </c>
    </row>
    <row r="66" spans="1:17">
      <c r="A66" s="17">
        <v>65</v>
      </c>
      <c r="B66" s="19">
        <v>3</v>
      </c>
      <c r="C66" s="19">
        <v>2</v>
      </c>
      <c r="D66" s="22">
        <v>4</v>
      </c>
      <c r="E66" s="22">
        <v>34</v>
      </c>
      <c r="F66" s="20" t="s">
        <v>214</v>
      </c>
      <c r="G66" s="20">
        <v>4</v>
      </c>
      <c r="H66" s="20" t="s">
        <v>215</v>
      </c>
      <c r="I66" s="24">
        <v>37300</v>
      </c>
      <c r="K66">
        <v>40</v>
      </c>
      <c r="L66">
        <v>33891.124382962567</v>
      </c>
      <c r="M66">
        <v>-3391.1243829625673</v>
      </c>
      <c r="N66">
        <v>-0.3831064886254848</v>
      </c>
      <c r="P66">
        <v>18.990384615384617</v>
      </c>
      <c r="Q66">
        <v>31300</v>
      </c>
    </row>
    <row r="67" spans="1:17">
      <c r="A67" s="17">
        <v>66</v>
      </c>
      <c r="B67" s="19">
        <v>2</v>
      </c>
      <c r="C67" s="19">
        <v>2</v>
      </c>
      <c r="D67" s="22">
        <v>7</v>
      </c>
      <c r="E67" s="22">
        <v>57</v>
      </c>
      <c r="F67" s="20" t="s">
        <v>212</v>
      </c>
      <c r="G67" s="20">
        <v>4</v>
      </c>
      <c r="H67" s="20" t="s">
        <v>213</v>
      </c>
      <c r="I67" s="24">
        <v>29900</v>
      </c>
      <c r="K67">
        <v>41</v>
      </c>
      <c r="L67">
        <v>35569.421441934996</v>
      </c>
      <c r="M67">
        <v>-1369.4214419349955</v>
      </c>
      <c r="N67">
        <v>-0.1547080498444682</v>
      </c>
      <c r="P67">
        <v>19.471153846153847</v>
      </c>
      <c r="Q67">
        <v>31500</v>
      </c>
    </row>
    <row r="68" spans="1:17">
      <c r="A68" s="17">
        <v>67</v>
      </c>
      <c r="B68" s="19">
        <v>1</v>
      </c>
      <c r="C68" s="19">
        <v>2</v>
      </c>
      <c r="D68" s="22">
        <v>11</v>
      </c>
      <c r="E68" s="22">
        <v>53</v>
      </c>
      <c r="F68" s="20" t="s">
        <v>214</v>
      </c>
      <c r="G68" s="20">
        <v>8</v>
      </c>
      <c r="H68" s="20" t="s">
        <v>213</v>
      </c>
      <c r="I68" s="24">
        <v>31500</v>
      </c>
      <c r="K68">
        <v>42</v>
      </c>
      <c r="L68">
        <v>44803.938927896394</v>
      </c>
      <c r="M68">
        <v>-1203.9389278963936</v>
      </c>
      <c r="N68">
        <v>-0.13601294529425975</v>
      </c>
      <c r="P68">
        <v>19.95192307692308</v>
      </c>
      <c r="Q68">
        <v>31700</v>
      </c>
    </row>
    <row r="69" spans="1:17">
      <c r="A69" s="17">
        <v>68</v>
      </c>
      <c r="B69" s="19">
        <v>3</v>
      </c>
      <c r="C69" s="19">
        <v>2</v>
      </c>
      <c r="D69" s="22">
        <v>5</v>
      </c>
      <c r="E69" s="22">
        <v>32</v>
      </c>
      <c r="F69" s="20" t="s">
        <v>214</v>
      </c>
      <c r="G69" s="20">
        <v>4</v>
      </c>
      <c r="H69" s="20" t="s">
        <v>215</v>
      </c>
      <c r="I69" s="24">
        <v>41400</v>
      </c>
      <c r="K69">
        <v>43</v>
      </c>
      <c r="L69">
        <v>37477.63637120722</v>
      </c>
      <c r="M69">
        <v>-3977.6363712072198</v>
      </c>
      <c r="N69">
        <v>-0.44936667934041813</v>
      </c>
      <c r="P69">
        <v>20.43269230769231</v>
      </c>
      <c r="Q69">
        <v>31900</v>
      </c>
    </row>
    <row r="70" spans="1:17">
      <c r="A70" s="17">
        <v>69</v>
      </c>
      <c r="B70" s="19">
        <v>1</v>
      </c>
      <c r="C70" s="19">
        <v>2</v>
      </c>
      <c r="D70" s="22">
        <v>17</v>
      </c>
      <c r="E70" s="22">
        <v>44</v>
      </c>
      <c r="F70" s="20" t="s">
        <v>214</v>
      </c>
      <c r="G70" s="20">
        <v>5</v>
      </c>
      <c r="H70" s="20" t="s">
        <v>213</v>
      </c>
      <c r="I70" s="24">
        <v>32740.000000000004</v>
      </c>
      <c r="K70">
        <v>44</v>
      </c>
      <c r="L70">
        <v>42669.689789937394</v>
      </c>
      <c r="M70">
        <v>-9669.6897899373944</v>
      </c>
      <c r="N70">
        <v>-1.0924166981702566</v>
      </c>
      <c r="P70">
        <v>20.91346153846154</v>
      </c>
      <c r="Q70">
        <v>32000</v>
      </c>
    </row>
    <row r="71" spans="1:17">
      <c r="A71" s="17">
        <v>70</v>
      </c>
      <c r="B71" s="19">
        <v>3</v>
      </c>
      <c r="C71" s="19">
        <v>2</v>
      </c>
      <c r="D71" s="22">
        <v>3</v>
      </c>
      <c r="E71" s="22">
        <v>25</v>
      </c>
      <c r="F71" s="20" t="s">
        <v>212</v>
      </c>
      <c r="G71" s="20">
        <v>1</v>
      </c>
      <c r="H71" s="20" t="s">
        <v>213</v>
      </c>
      <c r="I71" s="24">
        <v>33500</v>
      </c>
      <c r="K71">
        <v>45</v>
      </c>
      <c r="L71">
        <v>48547.613157953929</v>
      </c>
      <c r="M71">
        <v>-3247.6131579539287</v>
      </c>
      <c r="N71">
        <v>-0.36689355294915627</v>
      </c>
      <c r="P71">
        <v>21.39423076923077</v>
      </c>
      <c r="Q71">
        <v>32000</v>
      </c>
    </row>
    <row r="72" spans="1:17">
      <c r="A72" s="17">
        <v>71</v>
      </c>
      <c r="B72" s="19">
        <v>1</v>
      </c>
      <c r="C72" s="19">
        <v>2</v>
      </c>
      <c r="D72" s="22">
        <v>5</v>
      </c>
      <c r="E72" s="22">
        <v>31</v>
      </c>
      <c r="F72" s="20" t="s">
        <v>214</v>
      </c>
      <c r="G72" s="20">
        <v>9</v>
      </c>
      <c r="H72" s="20" t="s">
        <v>213</v>
      </c>
      <c r="I72" s="24">
        <v>32000</v>
      </c>
      <c r="K72">
        <v>46</v>
      </c>
      <c r="L72">
        <v>46788.793147268545</v>
      </c>
      <c r="M72">
        <v>-7988.793147268545</v>
      </c>
      <c r="N72">
        <v>-0.90252026920098127</v>
      </c>
      <c r="P72">
        <v>21.875000000000004</v>
      </c>
      <c r="Q72">
        <v>32500</v>
      </c>
    </row>
    <row r="73" spans="1:17">
      <c r="A73" s="17">
        <v>72</v>
      </c>
      <c r="B73" s="19">
        <v>1</v>
      </c>
      <c r="C73" s="19">
        <v>2</v>
      </c>
      <c r="D73" s="22">
        <v>9</v>
      </c>
      <c r="E73" s="22">
        <v>50</v>
      </c>
      <c r="F73" s="20" t="s">
        <v>214</v>
      </c>
      <c r="G73" s="20">
        <v>0</v>
      </c>
      <c r="H73" s="20" t="s">
        <v>213</v>
      </c>
      <c r="I73" s="24">
        <v>30800</v>
      </c>
      <c r="K73">
        <v>47</v>
      </c>
      <c r="L73">
        <v>40301.639120065593</v>
      </c>
      <c r="M73">
        <v>-10401.639120065593</v>
      </c>
      <c r="N73">
        <v>-1.1751074243276418</v>
      </c>
      <c r="P73">
        <v>22.355769230769234</v>
      </c>
      <c r="Q73">
        <v>32500</v>
      </c>
    </row>
    <row r="74" spans="1:17">
      <c r="A74" s="17">
        <v>73</v>
      </c>
      <c r="B74" s="19">
        <v>5</v>
      </c>
      <c r="C74" s="19">
        <v>2</v>
      </c>
      <c r="D74" s="22">
        <v>3</v>
      </c>
      <c r="E74" s="22">
        <v>47</v>
      </c>
      <c r="F74" s="20" t="s">
        <v>214</v>
      </c>
      <c r="G74" s="20">
        <v>3</v>
      </c>
      <c r="H74" s="20" t="s">
        <v>215</v>
      </c>
      <c r="I74" s="24">
        <v>42000</v>
      </c>
      <c r="K74">
        <v>48</v>
      </c>
      <c r="L74">
        <v>34113.274930036321</v>
      </c>
      <c r="M74">
        <v>-2913.2749300363212</v>
      </c>
      <c r="N74">
        <v>-0.32912226235471287</v>
      </c>
      <c r="P74">
        <v>22.836538461538463</v>
      </c>
      <c r="Q74">
        <v>32600</v>
      </c>
    </row>
    <row r="75" spans="1:17">
      <c r="A75" s="17">
        <v>74</v>
      </c>
      <c r="B75" s="19">
        <v>3</v>
      </c>
      <c r="C75" s="19">
        <v>2</v>
      </c>
      <c r="D75" s="22">
        <v>4</v>
      </c>
      <c r="E75" s="22">
        <v>35</v>
      </c>
      <c r="F75" s="20" t="s">
        <v>212</v>
      </c>
      <c r="G75" s="20">
        <v>0</v>
      </c>
      <c r="H75" s="20" t="s">
        <v>213</v>
      </c>
      <c r="I75" s="24">
        <v>34000</v>
      </c>
      <c r="K75">
        <v>49</v>
      </c>
      <c r="L75">
        <v>45493.692538795767</v>
      </c>
      <c r="M75">
        <v>-11493.692538795767</v>
      </c>
      <c r="N75">
        <v>-1.2984802952087957</v>
      </c>
      <c r="P75">
        <v>23.317307692307693</v>
      </c>
      <c r="Q75">
        <v>32600</v>
      </c>
    </row>
    <row r="76" spans="1:17">
      <c r="A76" s="17">
        <v>75</v>
      </c>
      <c r="B76" s="19">
        <v>2</v>
      </c>
      <c r="C76" s="19">
        <v>2</v>
      </c>
      <c r="D76" s="22">
        <v>16</v>
      </c>
      <c r="E76" s="22">
        <v>43</v>
      </c>
      <c r="F76" s="20" t="s">
        <v>214</v>
      </c>
      <c r="G76" s="20">
        <v>0</v>
      </c>
      <c r="H76" s="20" t="s">
        <v>213</v>
      </c>
      <c r="I76" s="24">
        <v>32500</v>
      </c>
      <c r="K76">
        <v>50</v>
      </c>
      <c r="L76">
        <v>30752.797150478436</v>
      </c>
      <c r="M76">
        <v>-302.79715047843638</v>
      </c>
      <c r="N76">
        <v>-3.4207991210352721E-2</v>
      </c>
      <c r="P76">
        <v>23.798076923076923</v>
      </c>
      <c r="Q76">
        <v>32740.000000000004</v>
      </c>
    </row>
    <row r="77" spans="1:17">
      <c r="A77" s="17">
        <v>76</v>
      </c>
      <c r="B77" s="19">
        <v>2</v>
      </c>
      <c r="C77" s="19">
        <v>2</v>
      </c>
      <c r="D77" s="22">
        <v>9</v>
      </c>
      <c r="E77" s="22">
        <v>46</v>
      </c>
      <c r="F77" s="20" t="s">
        <v>214</v>
      </c>
      <c r="G77" s="20">
        <v>10</v>
      </c>
      <c r="H77" s="20" t="s">
        <v>213</v>
      </c>
      <c r="I77" s="24">
        <v>31700</v>
      </c>
      <c r="K77">
        <v>51</v>
      </c>
      <c r="L77">
        <v>31438.667099764796</v>
      </c>
      <c r="M77">
        <v>4061.3329002352039</v>
      </c>
      <c r="N77">
        <v>0.4588221518400849</v>
      </c>
      <c r="P77">
        <v>24.278846153846157</v>
      </c>
      <c r="Q77">
        <v>33000</v>
      </c>
    </row>
    <row r="78" spans="1:17">
      <c r="A78" s="17">
        <v>77</v>
      </c>
      <c r="B78" s="19">
        <v>5</v>
      </c>
      <c r="C78" s="19">
        <v>2</v>
      </c>
      <c r="D78" s="22">
        <v>3</v>
      </c>
      <c r="E78" s="22">
        <v>35</v>
      </c>
      <c r="F78" s="20" t="s">
        <v>212</v>
      </c>
      <c r="G78" s="20">
        <v>0</v>
      </c>
      <c r="H78" s="20" t="s">
        <v>213</v>
      </c>
      <c r="I78" s="24">
        <v>36500</v>
      </c>
      <c r="K78">
        <v>52</v>
      </c>
      <c r="L78">
        <v>33580.683560949823</v>
      </c>
      <c r="M78">
        <v>419.316439050177</v>
      </c>
      <c r="N78">
        <v>4.7371558942085744E-2</v>
      </c>
      <c r="P78">
        <v>24.759615384615387</v>
      </c>
      <c r="Q78">
        <v>33000</v>
      </c>
    </row>
    <row r="79" spans="1:17">
      <c r="A79" s="17">
        <v>78</v>
      </c>
      <c r="B79" s="19">
        <v>3</v>
      </c>
      <c r="C79" s="19">
        <v>2</v>
      </c>
      <c r="D79" s="22">
        <v>4</v>
      </c>
      <c r="E79" s="22">
        <v>22</v>
      </c>
      <c r="F79" s="20" t="s">
        <v>212</v>
      </c>
      <c r="G79" s="20">
        <v>0</v>
      </c>
      <c r="H79" s="20" t="s">
        <v>213</v>
      </c>
      <c r="I79" s="24">
        <v>33000</v>
      </c>
      <c r="K79">
        <v>53</v>
      </c>
      <c r="L79">
        <v>37784.193531606943</v>
      </c>
      <c r="M79">
        <v>-8684.193531606943</v>
      </c>
      <c r="N79">
        <v>-0.98108194059563292</v>
      </c>
      <c r="P79">
        <v>25.240384615384617</v>
      </c>
      <c r="Q79">
        <v>33000</v>
      </c>
    </row>
    <row r="80" spans="1:17">
      <c r="A80" s="17">
        <v>79</v>
      </c>
      <c r="B80" s="19">
        <v>2</v>
      </c>
      <c r="C80" s="19">
        <v>2</v>
      </c>
      <c r="D80" s="22">
        <v>8</v>
      </c>
      <c r="E80" s="22">
        <v>58</v>
      </c>
      <c r="F80" s="20" t="s">
        <v>214</v>
      </c>
      <c r="G80" s="20">
        <v>0</v>
      </c>
      <c r="H80" s="20" t="s">
        <v>213</v>
      </c>
      <c r="I80" s="24">
        <v>31200</v>
      </c>
      <c r="K80">
        <v>54</v>
      </c>
      <c r="L80">
        <v>36324.163358095248</v>
      </c>
      <c r="M80">
        <v>-6674.1633580952475</v>
      </c>
      <c r="N80">
        <v>-0.7540022127996856</v>
      </c>
      <c r="P80">
        <v>25.721153846153847</v>
      </c>
      <c r="Q80">
        <v>33000</v>
      </c>
    </row>
    <row r="81" spans="1:17">
      <c r="A81" s="17">
        <v>80</v>
      </c>
      <c r="B81" s="19">
        <v>5</v>
      </c>
      <c r="C81" s="19">
        <v>2</v>
      </c>
      <c r="D81" s="22">
        <v>8</v>
      </c>
      <c r="E81" s="22">
        <v>40</v>
      </c>
      <c r="F81" s="20" t="s">
        <v>214</v>
      </c>
      <c r="G81" s="20">
        <v>0</v>
      </c>
      <c r="H81" s="20" t="s">
        <v>213</v>
      </c>
      <c r="I81" s="24">
        <v>34000</v>
      </c>
      <c r="K81">
        <v>55</v>
      </c>
      <c r="L81">
        <v>45110.496088296117</v>
      </c>
      <c r="M81">
        <v>-15910.496088296117</v>
      </c>
      <c r="N81">
        <v>-1.797461136872702</v>
      </c>
      <c r="P81">
        <v>26.20192307692308</v>
      </c>
      <c r="Q81">
        <v>33000</v>
      </c>
    </row>
    <row r="82" spans="1:17">
      <c r="A82" s="17">
        <v>81</v>
      </c>
      <c r="B82" s="19">
        <v>3</v>
      </c>
      <c r="C82" s="19">
        <v>2</v>
      </c>
      <c r="D82" s="22">
        <v>6</v>
      </c>
      <c r="E82" s="22">
        <v>30</v>
      </c>
      <c r="F82" s="20" t="s">
        <v>214</v>
      </c>
      <c r="G82" s="20">
        <v>0</v>
      </c>
      <c r="H82" s="20" t="s">
        <v>213</v>
      </c>
      <c r="I82" s="24">
        <v>33000</v>
      </c>
      <c r="K82">
        <v>56</v>
      </c>
      <c r="L82">
        <v>39462.490590579378</v>
      </c>
      <c r="M82">
        <v>-9662.4905905793785</v>
      </c>
      <c r="N82">
        <v>-1.0916033809115855</v>
      </c>
      <c r="P82">
        <v>26.68269230769231</v>
      </c>
      <c r="Q82">
        <v>33200</v>
      </c>
    </row>
    <row r="83" spans="1:17">
      <c r="A83" s="17">
        <v>82</v>
      </c>
      <c r="B83" s="19">
        <v>5</v>
      </c>
      <c r="C83" s="19">
        <v>2</v>
      </c>
      <c r="D83" s="22">
        <v>4</v>
      </c>
      <c r="E83" s="22">
        <v>29</v>
      </c>
      <c r="F83" s="20" t="s">
        <v>214</v>
      </c>
      <c r="G83" s="20">
        <v>4</v>
      </c>
      <c r="H83" s="20" t="s">
        <v>213</v>
      </c>
      <c r="I83" s="24">
        <v>33900</v>
      </c>
      <c r="K83">
        <v>57</v>
      </c>
      <c r="L83">
        <v>46256.201778182054</v>
      </c>
      <c r="M83">
        <v>-12756.201778182054</v>
      </c>
      <c r="N83">
        <v>-1.4411101214659976</v>
      </c>
      <c r="P83">
        <v>27.16346153846154</v>
      </c>
      <c r="Q83">
        <v>33500</v>
      </c>
    </row>
    <row r="84" spans="1:17">
      <c r="A84" s="17">
        <v>83</v>
      </c>
      <c r="B84" s="19">
        <v>1</v>
      </c>
      <c r="C84" s="19">
        <v>2</v>
      </c>
      <c r="D84" s="22">
        <v>3</v>
      </c>
      <c r="E84" s="22">
        <v>31</v>
      </c>
      <c r="F84" s="20" t="s">
        <v>214</v>
      </c>
      <c r="G84" s="20">
        <v>9</v>
      </c>
      <c r="H84" s="20" t="s">
        <v>215</v>
      </c>
      <c r="I84" s="24">
        <v>39000</v>
      </c>
      <c r="K84">
        <v>58</v>
      </c>
      <c r="L84">
        <v>37013.916968994621</v>
      </c>
      <c r="M84">
        <v>-3013.9169689946211</v>
      </c>
      <c r="N84">
        <v>-0.34049212491331932</v>
      </c>
      <c r="P84">
        <v>27.64423076923077</v>
      </c>
      <c r="Q84">
        <v>33500</v>
      </c>
    </row>
    <row r="85" spans="1:17">
      <c r="A85" s="17">
        <v>84</v>
      </c>
      <c r="B85" s="19">
        <v>2</v>
      </c>
      <c r="C85" s="19">
        <v>2</v>
      </c>
      <c r="D85" s="22">
        <v>12</v>
      </c>
      <c r="E85" s="22">
        <v>52</v>
      </c>
      <c r="F85" s="20" t="s">
        <v>212</v>
      </c>
      <c r="G85" s="20">
        <v>18</v>
      </c>
      <c r="H85" s="20" t="s">
        <v>213</v>
      </c>
      <c r="I85" s="24">
        <v>34920</v>
      </c>
      <c r="K85">
        <v>59</v>
      </c>
      <c r="L85">
        <v>39309.212010379517</v>
      </c>
      <c r="M85">
        <v>-9709.2120103795169</v>
      </c>
      <c r="N85">
        <v>-1.0968816535615526</v>
      </c>
      <c r="P85">
        <v>28.125000000000004</v>
      </c>
      <c r="Q85">
        <v>33500</v>
      </c>
    </row>
    <row r="86" spans="1:17">
      <c r="A86" s="17">
        <v>85</v>
      </c>
      <c r="B86" s="19">
        <v>5</v>
      </c>
      <c r="C86" s="19">
        <v>2</v>
      </c>
      <c r="D86" s="22">
        <v>3</v>
      </c>
      <c r="E86" s="22">
        <v>33</v>
      </c>
      <c r="F86" s="20" t="s">
        <v>212</v>
      </c>
      <c r="G86" s="20">
        <v>5</v>
      </c>
      <c r="H86" s="20" t="s">
        <v>213</v>
      </c>
      <c r="I86" s="24">
        <v>39000</v>
      </c>
      <c r="K86">
        <v>60</v>
      </c>
      <c r="L86">
        <v>48011.138127254417</v>
      </c>
      <c r="M86">
        <v>-14011.138127254417</v>
      </c>
      <c r="N86">
        <v>-1.5828844133666631</v>
      </c>
      <c r="P86">
        <v>28.605769230769234</v>
      </c>
      <c r="Q86">
        <v>33700</v>
      </c>
    </row>
    <row r="87" spans="1:17">
      <c r="A87" s="17">
        <v>86</v>
      </c>
      <c r="B87" s="19">
        <v>1</v>
      </c>
      <c r="C87" s="19">
        <v>2</v>
      </c>
      <c r="D87" s="22">
        <v>8</v>
      </c>
      <c r="E87" s="22">
        <v>49</v>
      </c>
      <c r="F87" s="20" t="s">
        <v>214</v>
      </c>
      <c r="G87" s="20">
        <v>0</v>
      </c>
      <c r="H87" s="20" t="s">
        <v>213</v>
      </c>
      <c r="I87" s="24">
        <v>34000</v>
      </c>
      <c r="K87">
        <v>61</v>
      </c>
      <c r="L87">
        <v>33048.092191863332</v>
      </c>
      <c r="M87">
        <v>4201.9078081366679</v>
      </c>
      <c r="N87">
        <v>0.47470336210342878</v>
      </c>
      <c r="P87">
        <v>29.086538461538463</v>
      </c>
      <c r="Q87">
        <v>33800</v>
      </c>
    </row>
    <row r="88" spans="1:17">
      <c r="A88" s="17">
        <v>87</v>
      </c>
      <c r="B88" s="19">
        <v>2</v>
      </c>
      <c r="C88" s="19">
        <v>2</v>
      </c>
      <c r="D88" s="22">
        <v>6</v>
      </c>
      <c r="E88" s="22">
        <v>34</v>
      </c>
      <c r="F88" s="20" t="s">
        <v>214</v>
      </c>
      <c r="G88" s="20">
        <v>7</v>
      </c>
      <c r="H88" s="20" t="s">
        <v>213</v>
      </c>
      <c r="I88" s="24">
        <v>31900</v>
      </c>
      <c r="K88">
        <v>62</v>
      </c>
      <c r="L88">
        <v>36791.76642192086</v>
      </c>
      <c r="M88">
        <v>-3791.76642192086</v>
      </c>
      <c r="N88">
        <v>-0.42836833909378724</v>
      </c>
      <c r="P88">
        <v>29.567307692307693</v>
      </c>
      <c r="Q88">
        <v>33900</v>
      </c>
    </row>
    <row r="89" spans="1:17">
      <c r="A89" s="17">
        <v>88</v>
      </c>
      <c r="B89" s="19">
        <v>5</v>
      </c>
      <c r="C89" s="19">
        <v>2</v>
      </c>
      <c r="D89" s="22">
        <v>3</v>
      </c>
      <c r="E89" s="22">
        <v>26</v>
      </c>
      <c r="F89" s="20" t="s">
        <v>212</v>
      </c>
      <c r="G89" s="20">
        <v>1</v>
      </c>
      <c r="H89" s="20" t="s">
        <v>213</v>
      </c>
      <c r="I89" s="24">
        <v>37000</v>
      </c>
      <c r="K89">
        <v>63</v>
      </c>
      <c r="L89">
        <v>34960.19078274857</v>
      </c>
      <c r="M89">
        <v>-6360.1907827485702</v>
      </c>
      <c r="N89">
        <v>-0.71853169704093245</v>
      </c>
      <c r="P89">
        <v>30.048076923076927</v>
      </c>
      <c r="Q89">
        <v>34000</v>
      </c>
    </row>
    <row r="90" spans="1:17">
      <c r="A90" s="17">
        <v>89</v>
      </c>
      <c r="B90" s="19">
        <v>5</v>
      </c>
      <c r="C90" s="19">
        <v>2</v>
      </c>
      <c r="D90" s="22">
        <v>4</v>
      </c>
      <c r="E90" s="22">
        <v>28</v>
      </c>
      <c r="F90" s="20" t="s">
        <v>212</v>
      </c>
      <c r="G90" s="20">
        <v>0</v>
      </c>
      <c r="H90" s="20" t="s">
        <v>213</v>
      </c>
      <c r="I90" s="24">
        <v>34000</v>
      </c>
      <c r="K90">
        <v>64</v>
      </c>
      <c r="L90">
        <v>34879.667831035622</v>
      </c>
      <c r="M90">
        <v>1120.3321689643781</v>
      </c>
      <c r="N90">
        <v>0.12656761441795039</v>
      </c>
      <c r="P90">
        <v>30.528846153846157</v>
      </c>
      <c r="Q90">
        <v>34000</v>
      </c>
    </row>
    <row r="91" spans="1:17">
      <c r="A91" s="17">
        <v>90</v>
      </c>
      <c r="B91" s="19">
        <v>5</v>
      </c>
      <c r="C91" s="19">
        <v>2</v>
      </c>
      <c r="D91" s="22">
        <v>3</v>
      </c>
      <c r="E91" s="22">
        <v>35</v>
      </c>
      <c r="F91" s="20" t="s">
        <v>214</v>
      </c>
      <c r="G91" s="20">
        <v>2</v>
      </c>
      <c r="H91" s="20" t="s">
        <v>213</v>
      </c>
      <c r="I91" s="24">
        <v>36400</v>
      </c>
      <c r="K91">
        <v>65</v>
      </c>
      <c r="L91">
        <v>34347.076461949124</v>
      </c>
      <c r="M91">
        <v>2952.9235380508762</v>
      </c>
      <c r="N91">
        <v>0.33360149616626489</v>
      </c>
      <c r="P91">
        <v>31.009615384615387</v>
      </c>
      <c r="Q91">
        <v>34000</v>
      </c>
    </row>
    <row r="92" spans="1:17">
      <c r="A92" s="17">
        <v>91</v>
      </c>
      <c r="B92" s="19">
        <v>1</v>
      </c>
      <c r="C92" s="19">
        <v>2</v>
      </c>
      <c r="D92" s="22">
        <v>15</v>
      </c>
      <c r="E92" s="22">
        <v>47</v>
      </c>
      <c r="F92" s="20" t="s">
        <v>214</v>
      </c>
      <c r="G92" s="20">
        <v>1</v>
      </c>
      <c r="H92" s="20" t="s">
        <v>215</v>
      </c>
      <c r="I92" s="24">
        <v>38200</v>
      </c>
      <c r="K92">
        <v>66</v>
      </c>
      <c r="L92">
        <v>35791.571989008749</v>
      </c>
      <c r="M92">
        <v>-5891.5719890087494</v>
      </c>
      <c r="N92">
        <v>-0.66559028873531001</v>
      </c>
      <c r="P92">
        <v>31.490384615384617</v>
      </c>
      <c r="Q92">
        <v>34000</v>
      </c>
    </row>
    <row r="93" spans="1:17">
      <c r="A93" s="17">
        <v>92</v>
      </c>
      <c r="B93" s="19">
        <v>1</v>
      </c>
      <c r="C93" s="19">
        <v>2</v>
      </c>
      <c r="D93" s="22">
        <v>15</v>
      </c>
      <c r="E93" s="22">
        <v>51</v>
      </c>
      <c r="F93" s="20" t="s">
        <v>214</v>
      </c>
      <c r="G93" s="20">
        <v>0</v>
      </c>
      <c r="H93" s="20" t="s">
        <v>213</v>
      </c>
      <c r="I93" s="24">
        <v>35300</v>
      </c>
      <c r="K93">
        <v>67</v>
      </c>
      <c r="L93">
        <v>40374.394748552506</v>
      </c>
      <c r="M93">
        <v>-8874.3947485525059</v>
      </c>
      <c r="N93">
        <v>-1.0025695984127283</v>
      </c>
      <c r="P93">
        <v>31.971153846153847</v>
      </c>
      <c r="Q93">
        <v>34000</v>
      </c>
    </row>
    <row r="94" spans="1:17">
      <c r="A94" s="17">
        <v>93</v>
      </c>
      <c r="B94" s="19">
        <v>3</v>
      </c>
      <c r="C94" s="19">
        <v>2</v>
      </c>
      <c r="D94" s="22">
        <v>3</v>
      </c>
      <c r="E94" s="22">
        <v>26</v>
      </c>
      <c r="F94" s="20" t="s">
        <v>212</v>
      </c>
      <c r="G94" s="20">
        <v>2</v>
      </c>
      <c r="H94" s="20" t="s">
        <v>213</v>
      </c>
      <c r="I94" s="24">
        <v>34500</v>
      </c>
      <c r="K94">
        <v>68</v>
      </c>
      <c r="L94">
        <v>35569.421441934996</v>
      </c>
      <c r="M94">
        <v>5830.5785580650045</v>
      </c>
      <c r="N94">
        <v>0.65869965998825553</v>
      </c>
      <c r="P94">
        <v>32.451923076923073</v>
      </c>
      <c r="Q94">
        <v>34000</v>
      </c>
    </row>
    <row r="95" spans="1:17">
      <c r="A95" s="17">
        <v>94</v>
      </c>
      <c r="B95" s="19">
        <v>3</v>
      </c>
      <c r="C95" s="19">
        <v>2</v>
      </c>
      <c r="D95" s="22">
        <v>12</v>
      </c>
      <c r="E95" s="22">
        <v>33</v>
      </c>
      <c r="F95" s="20" t="s">
        <v>214</v>
      </c>
      <c r="G95" s="20">
        <v>0</v>
      </c>
      <c r="H95" s="20" t="s">
        <v>213</v>
      </c>
      <c r="I95" s="24">
        <v>30500</v>
      </c>
      <c r="K95">
        <v>69</v>
      </c>
      <c r="L95">
        <v>47478.546758167919</v>
      </c>
      <c r="M95">
        <v>-14738.546758167915</v>
      </c>
      <c r="N95">
        <v>-1.6650621617810943</v>
      </c>
      <c r="P95">
        <v>32.932692307692307</v>
      </c>
      <c r="Q95">
        <v>34000</v>
      </c>
    </row>
    <row r="96" spans="1:17">
      <c r="A96" s="17">
        <v>95</v>
      </c>
      <c r="B96" s="19">
        <v>4</v>
      </c>
      <c r="C96" s="19">
        <v>2</v>
      </c>
      <c r="D96" s="22">
        <v>2</v>
      </c>
      <c r="E96" s="22">
        <v>27</v>
      </c>
      <c r="F96" s="20" t="s">
        <v>212</v>
      </c>
      <c r="G96" s="20">
        <v>2</v>
      </c>
      <c r="H96" s="20" t="s">
        <v>213</v>
      </c>
      <c r="I96" s="24">
        <v>30000</v>
      </c>
      <c r="K96">
        <v>70</v>
      </c>
      <c r="L96">
        <v>33967.763673062494</v>
      </c>
      <c r="M96">
        <v>-467.76367306249449</v>
      </c>
      <c r="N96">
        <v>-5.2844802506764807E-2</v>
      </c>
      <c r="P96">
        <v>33.41346153846154</v>
      </c>
      <c r="Q96">
        <v>34000</v>
      </c>
    </row>
    <row r="97" spans="1:17">
      <c r="A97" s="17">
        <v>96</v>
      </c>
      <c r="B97" s="19">
        <v>5</v>
      </c>
      <c r="C97" s="19">
        <v>2</v>
      </c>
      <c r="D97" s="22">
        <v>8</v>
      </c>
      <c r="E97" s="22">
        <v>34</v>
      </c>
      <c r="F97" s="20" t="s">
        <v>214</v>
      </c>
      <c r="G97" s="20">
        <v>0</v>
      </c>
      <c r="H97" s="20" t="s">
        <v>215</v>
      </c>
      <c r="I97" s="24">
        <v>37300</v>
      </c>
      <c r="K97">
        <v>71</v>
      </c>
      <c r="L97">
        <v>35646.06073203493</v>
      </c>
      <c r="M97">
        <v>-3646.06073203493</v>
      </c>
      <c r="N97">
        <v>-0.41190748749382733</v>
      </c>
      <c r="P97">
        <v>33.894230769230766</v>
      </c>
      <c r="Q97">
        <v>34000</v>
      </c>
    </row>
    <row r="98" spans="1:17">
      <c r="A98" s="17">
        <v>97</v>
      </c>
      <c r="B98" s="19">
        <v>4</v>
      </c>
      <c r="C98" s="19">
        <v>2</v>
      </c>
      <c r="D98" s="22">
        <v>5</v>
      </c>
      <c r="E98" s="22">
        <v>29</v>
      </c>
      <c r="F98" s="20" t="s">
        <v>214</v>
      </c>
      <c r="G98" s="20">
        <v>0</v>
      </c>
      <c r="H98" s="20" t="s">
        <v>213</v>
      </c>
      <c r="I98" s="24">
        <v>40200</v>
      </c>
      <c r="K98">
        <v>72</v>
      </c>
      <c r="L98">
        <v>38466.179819280282</v>
      </c>
      <c r="M98">
        <v>-7666.1798192802817</v>
      </c>
      <c r="N98">
        <v>-0.86607357916203032</v>
      </c>
      <c r="P98">
        <v>34.375</v>
      </c>
      <c r="Q98">
        <v>34000</v>
      </c>
    </row>
    <row r="99" spans="1:17">
      <c r="A99" s="17">
        <v>98</v>
      </c>
      <c r="B99" s="19">
        <v>3</v>
      </c>
      <c r="C99" s="19">
        <v>2</v>
      </c>
      <c r="D99" s="22">
        <v>5</v>
      </c>
      <c r="E99" s="22">
        <v>27</v>
      </c>
      <c r="F99" s="20" t="s">
        <v>212</v>
      </c>
      <c r="G99" s="20">
        <v>0</v>
      </c>
      <c r="H99" s="20" t="s">
        <v>213</v>
      </c>
      <c r="I99" s="24">
        <v>35500</v>
      </c>
      <c r="K99">
        <v>73</v>
      </c>
      <c r="L99">
        <v>32281.699290864028</v>
      </c>
      <c r="M99">
        <v>9718.3007091359723</v>
      </c>
      <c r="N99">
        <v>1.0979084337894482</v>
      </c>
      <c r="P99">
        <v>34.855769230769226</v>
      </c>
      <c r="Q99">
        <v>34100</v>
      </c>
    </row>
    <row r="100" spans="1:17">
      <c r="A100" s="17">
        <v>99</v>
      </c>
      <c r="B100" s="19">
        <v>1</v>
      </c>
      <c r="C100" s="19">
        <v>2</v>
      </c>
      <c r="D100" s="22">
        <v>11</v>
      </c>
      <c r="E100" s="22">
        <v>43</v>
      </c>
      <c r="F100" s="20" t="s">
        <v>214</v>
      </c>
      <c r="G100" s="20">
        <v>0</v>
      </c>
      <c r="H100" s="20" t="s">
        <v>213</v>
      </c>
      <c r="I100" s="24">
        <v>35000</v>
      </c>
      <c r="K100">
        <v>74</v>
      </c>
      <c r="L100">
        <v>34270.437171849197</v>
      </c>
      <c r="M100">
        <v>-270.4371718491966</v>
      </c>
      <c r="N100">
        <v>-3.0552177862151912E-2</v>
      </c>
      <c r="P100">
        <v>35.33653846153846</v>
      </c>
      <c r="Q100">
        <v>34200</v>
      </c>
    </row>
    <row r="101" spans="1:17">
      <c r="A101" s="17">
        <v>100</v>
      </c>
      <c r="B101" s="19">
        <v>3</v>
      </c>
      <c r="C101" s="19">
        <v>2</v>
      </c>
      <c r="D101" s="22">
        <v>4</v>
      </c>
      <c r="E101" s="22">
        <v>36</v>
      </c>
      <c r="F101" s="20" t="s">
        <v>214</v>
      </c>
      <c r="G101" s="20">
        <v>3</v>
      </c>
      <c r="H101" s="20" t="s">
        <v>213</v>
      </c>
      <c r="I101" s="24">
        <v>38000</v>
      </c>
      <c r="K101">
        <v>75</v>
      </c>
      <c r="L101">
        <v>46486.119648481843</v>
      </c>
      <c r="M101">
        <v>-13986.119648481843</v>
      </c>
      <c r="N101">
        <v>-1.5800579934330661</v>
      </c>
      <c r="P101">
        <v>35.817307692307693</v>
      </c>
      <c r="Q101">
        <v>34300</v>
      </c>
    </row>
    <row r="102" spans="1:17">
      <c r="A102" s="17">
        <v>101</v>
      </c>
      <c r="B102" s="19">
        <v>1</v>
      </c>
      <c r="C102" s="19">
        <v>2</v>
      </c>
      <c r="D102" s="22">
        <v>9</v>
      </c>
      <c r="E102" s="22">
        <v>38</v>
      </c>
      <c r="F102" s="20" t="s">
        <v>214</v>
      </c>
      <c r="G102" s="20">
        <v>0</v>
      </c>
      <c r="H102" s="20" t="s">
        <v>213</v>
      </c>
      <c r="I102" s="24">
        <v>35300</v>
      </c>
      <c r="K102">
        <v>76</v>
      </c>
      <c r="L102">
        <v>38772.736979680005</v>
      </c>
      <c r="M102">
        <v>-7072.7369796800049</v>
      </c>
      <c r="N102">
        <v>-0.79903038734593457</v>
      </c>
      <c r="P102">
        <v>36.29807692307692</v>
      </c>
      <c r="Q102">
        <v>34500</v>
      </c>
    </row>
    <row r="103" spans="1:17">
      <c r="A103" s="17">
        <v>102</v>
      </c>
      <c r="B103" s="19">
        <v>2</v>
      </c>
      <c r="C103" s="19">
        <v>2</v>
      </c>
      <c r="D103" s="22">
        <v>14</v>
      </c>
      <c r="E103" s="22">
        <v>60</v>
      </c>
      <c r="F103" s="20" t="s">
        <v>214</v>
      </c>
      <c r="G103" s="20">
        <v>0</v>
      </c>
      <c r="H103" s="20" t="s">
        <v>213</v>
      </c>
      <c r="I103" s="24">
        <v>34100</v>
      </c>
      <c r="K103">
        <v>77</v>
      </c>
      <c r="L103">
        <v>33201.370772063194</v>
      </c>
      <c r="M103">
        <v>3298.6292279368063</v>
      </c>
      <c r="N103">
        <v>0.37265700637268934</v>
      </c>
      <c r="P103">
        <v>36.778846153846153</v>
      </c>
      <c r="Q103">
        <v>34600</v>
      </c>
    </row>
    <row r="104" spans="1:17">
      <c r="A104" s="17">
        <v>103</v>
      </c>
      <c r="B104" s="19">
        <v>3</v>
      </c>
      <c r="C104" s="19">
        <v>3</v>
      </c>
      <c r="D104" s="22">
        <v>4</v>
      </c>
      <c r="E104" s="22">
        <v>43</v>
      </c>
      <c r="F104" s="20" t="s">
        <v>214</v>
      </c>
      <c r="G104" s="20">
        <v>5</v>
      </c>
      <c r="H104" s="20" t="s">
        <v>215</v>
      </c>
      <c r="I104" s="24">
        <v>43200</v>
      </c>
      <c r="K104">
        <v>78</v>
      </c>
      <c r="L104">
        <v>35266.747943148293</v>
      </c>
      <c r="M104">
        <v>-2266.7479431482934</v>
      </c>
      <c r="N104">
        <v>-0.25608197961170703</v>
      </c>
      <c r="P104">
        <v>37.259615384615387</v>
      </c>
      <c r="Q104">
        <v>34600</v>
      </c>
    </row>
    <row r="105" spans="1:17">
      <c r="A105" s="17">
        <v>104</v>
      </c>
      <c r="B105" s="19">
        <v>2</v>
      </c>
      <c r="C105" s="19">
        <v>3</v>
      </c>
      <c r="D105" s="22">
        <v>15</v>
      </c>
      <c r="E105" s="22">
        <v>48</v>
      </c>
      <c r="F105" s="20" t="s">
        <v>214</v>
      </c>
      <c r="G105" s="20">
        <v>5</v>
      </c>
      <c r="H105" s="20" t="s">
        <v>213</v>
      </c>
      <c r="I105" s="24">
        <v>36100</v>
      </c>
      <c r="K105">
        <v>79</v>
      </c>
      <c r="L105">
        <v>36783.999098694832</v>
      </c>
      <c r="M105">
        <v>-5583.9990986948324</v>
      </c>
      <c r="N105">
        <v>-0.63084276646907744</v>
      </c>
      <c r="P105">
        <v>37.740384615384613</v>
      </c>
      <c r="Q105">
        <v>34700</v>
      </c>
    </row>
    <row r="106" spans="1:17">
      <c r="A106" s="17">
        <v>105</v>
      </c>
      <c r="B106" s="19">
        <v>5</v>
      </c>
      <c r="C106" s="19">
        <v>3</v>
      </c>
      <c r="D106" s="22">
        <v>7</v>
      </c>
      <c r="E106" s="22">
        <v>32</v>
      </c>
      <c r="F106" s="20" t="s">
        <v>214</v>
      </c>
      <c r="G106" s="20">
        <v>3</v>
      </c>
      <c r="H106" s="20" t="s">
        <v>213</v>
      </c>
      <c r="I106" s="24">
        <v>34600</v>
      </c>
      <c r="K106">
        <v>80</v>
      </c>
      <c r="L106">
        <v>38163.50632049358</v>
      </c>
      <c r="M106">
        <v>-4163.5063204935796</v>
      </c>
      <c r="N106">
        <v>-0.47036501958704902</v>
      </c>
      <c r="P106">
        <v>38.221153846153847</v>
      </c>
      <c r="Q106">
        <v>34900</v>
      </c>
    </row>
    <row r="107" spans="1:17">
      <c r="A107" s="17">
        <v>106</v>
      </c>
      <c r="B107" s="19">
        <v>3</v>
      </c>
      <c r="C107" s="19">
        <v>3</v>
      </c>
      <c r="D107" s="22">
        <v>5</v>
      </c>
      <c r="E107" s="22">
        <v>31</v>
      </c>
      <c r="F107" s="20" t="s">
        <v>212</v>
      </c>
      <c r="G107" s="20">
        <v>0</v>
      </c>
      <c r="H107" s="20" t="s">
        <v>213</v>
      </c>
      <c r="I107" s="24">
        <v>36000</v>
      </c>
      <c r="K107">
        <v>81</v>
      </c>
      <c r="L107">
        <v>36791.76642192086</v>
      </c>
      <c r="M107">
        <v>-3791.76642192086</v>
      </c>
      <c r="N107">
        <v>-0.42836833909378724</v>
      </c>
      <c r="P107">
        <v>38.701923076923073</v>
      </c>
      <c r="Q107">
        <v>34920</v>
      </c>
    </row>
    <row r="108" spans="1:17">
      <c r="A108" s="17">
        <v>107</v>
      </c>
      <c r="B108" s="19">
        <v>5</v>
      </c>
      <c r="C108" s="19">
        <v>3</v>
      </c>
      <c r="D108" s="22">
        <v>7</v>
      </c>
      <c r="E108" s="22">
        <v>29</v>
      </c>
      <c r="F108" s="20" t="s">
        <v>214</v>
      </c>
      <c r="G108" s="20">
        <v>2</v>
      </c>
      <c r="H108" s="20" t="s">
        <v>213</v>
      </c>
      <c r="I108" s="24">
        <v>36200</v>
      </c>
      <c r="K108">
        <v>82</v>
      </c>
      <c r="L108">
        <v>34730.272912448781</v>
      </c>
      <c r="M108">
        <v>-830.27291244878143</v>
      </c>
      <c r="N108">
        <v>-9.379866503487623E-2</v>
      </c>
      <c r="P108">
        <v>39.182692307692307</v>
      </c>
      <c r="Q108">
        <v>35000</v>
      </c>
    </row>
    <row r="109" spans="1:17">
      <c r="A109" s="17">
        <v>108</v>
      </c>
      <c r="B109" s="19">
        <v>3</v>
      </c>
      <c r="C109" s="19">
        <v>3</v>
      </c>
      <c r="D109" s="22">
        <v>7</v>
      </c>
      <c r="E109" s="22">
        <v>35</v>
      </c>
      <c r="F109" s="20" t="s">
        <v>214</v>
      </c>
      <c r="G109" s="20">
        <v>0</v>
      </c>
      <c r="H109" s="20" t="s">
        <v>213</v>
      </c>
      <c r="I109" s="24">
        <v>37500</v>
      </c>
      <c r="K109">
        <v>83</v>
      </c>
      <c r="L109">
        <v>33507.927932462917</v>
      </c>
      <c r="M109">
        <v>5492.0720675370831</v>
      </c>
      <c r="N109">
        <v>0.62045746704050153</v>
      </c>
      <c r="P109">
        <v>39.66346153846154</v>
      </c>
      <c r="Q109">
        <v>35000</v>
      </c>
    </row>
    <row r="110" spans="1:17">
      <c r="A110" s="17">
        <v>109</v>
      </c>
      <c r="B110" s="19">
        <v>3</v>
      </c>
      <c r="C110" s="19">
        <v>3</v>
      </c>
      <c r="D110" s="22">
        <v>4</v>
      </c>
      <c r="E110" s="22">
        <v>37</v>
      </c>
      <c r="F110" s="20" t="s">
        <v>214</v>
      </c>
      <c r="G110" s="20">
        <v>12</v>
      </c>
      <c r="H110" s="20" t="s">
        <v>213</v>
      </c>
      <c r="I110" s="24">
        <v>41000</v>
      </c>
      <c r="K110">
        <v>84</v>
      </c>
      <c r="L110">
        <v>41520.100438438443</v>
      </c>
      <c r="M110">
        <v>-6600.1004384384432</v>
      </c>
      <c r="N110">
        <v>-0.74563508087446806</v>
      </c>
      <c r="P110">
        <v>40.144230769230766</v>
      </c>
      <c r="Q110">
        <v>35000</v>
      </c>
    </row>
    <row r="111" spans="1:17">
      <c r="A111" s="17">
        <v>110</v>
      </c>
      <c r="B111" s="19">
        <v>2</v>
      </c>
      <c r="C111" s="19">
        <v>3</v>
      </c>
      <c r="D111" s="22">
        <v>10</v>
      </c>
      <c r="E111" s="22">
        <v>43</v>
      </c>
      <c r="F111" s="20" t="s">
        <v>214</v>
      </c>
      <c r="G111" s="20">
        <v>0</v>
      </c>
      <c r="H111" s="20" t="s">
        <v>213</v>
      </c>
      <c r="I111" s="24">
        <v>35600</v>
      </c>
      <c r="K111">
        <v>85</v>
      </c>
      <c r="L111">
        <v>33354.649352263055</v>
      </c>
      <c r="M111">
        <v>5645.3506477369447</v>
      </c>
      <c r="N111">
        <v>0.63777385299699885</v>
      </c>
      <c r="P111">
        <v>40.625</v>
      </c>
      <c r="Q111">
        <v>35000</v>
      </c>
    </row>
    <row r="112" spans="1:17">
      <c r="A112" s="17">
        <v>111</v>
      </c>
      <c r="B112" s="19">
        <v>3</v>
      </c>
      <c r="C112" s="19">
        <v>3</v>
      </c>
      <c r="D112" s="22">
        <v>5</v>
      </c>
      <c r="E112" s="22">
        <v>33</v>
      </c>
      <c r="F112" s="20" t="s">
        <v>214</v>
      </c>
      <c r="G112" s="20">
        <v>5</v>
      </c>
      <c r="H112" s="20" t="s">
        <v>213</v>
      </c>
      <c r="I112" s="24">
        <v>39800</v>
      </c>
      <c r="K112">
        <v>86</v>
      </c>
      <c r="L112">
        <v>37473.752709594206</v>
      </c>
      <c r="M112">
        <v>-3473.752709594206</v>
      </c>
      <c r="N112">
        <v>-0.39244128278281137</v>
      </c>
      <c r="P112">
        <v>41.105769230769226</v>
      </c>
      <c r="Q112">
        <v>35300</v>
      </c>
    </row>
    <row r="113" spans="1:17">
      <c r="A113" s="17">
        <v>112</v>
      </c>
      <c r="B113" s="19">
        <v>4</v>
      </c>
      <c r="C113" s="19">
        <v>3</v>
      </c>
      <c r="D113" s="22">
        <v>11</v>
      </c>
      <c r="E113" s="22">
        <v>58</v>
      </c>
      <c r="F113" s="20" t="s">
        <v>214</v>
      </c>
      <c r="G113" s="20">
        <v>4</v>
      </c>
      <c r="H113" s="20" t="s">
        <v>215</v>
      </c>
      <c r="I113" s="24">
        <v>41300</v>
      </c>
      <c r="K113">
        <v>87</v>
      </c>
      <c r="L113">
        <v>36485.209261521137</v>
      </c>
      <c r="M113">
        <v>-4585.2092615211368</v>
      </c>
      <c r="N113">
        <v>-0.51800618951634758</v>
      </c>
      <c r="P113">
        <v>41.58653846153846</v>
      </c>
      <c r="Q113">
        <v>35300</v>
      </c>
    </row>
    <row r="114" spans="1:17">
      <c r="A114" s="17">
        <v>113</v>
      </c>
      <c r="B114" s="19">
        <v>3</v>
      </c>
      <c r="C114" s="19">
        <v>3</v>
      </c>
      <c r="D114" s="22">
        <v>9</v>
      </c>
      <c r="E114" s="22">
        <v>44</v>
      </c>
      <c r="F114" s="20" t="s">
        <v>214</v>
      </c>
      <c r="G114" s="20">
        <v>7</v>
      </c>
      <c r="H114" s="20" t="s">
        <v>213</v>
      </c>
      <c r="I114" s="24">
        <v>42500</v>
      </c>
      <c r="K114">
        <v>88</v>
      </c>
      <c r="L114">
        <v>33891.124382962567</v>
      </c>
      <c r="M114">
        <v>3108.8756170374327</v>
      </c>
      <c r="N114">
        <v>0.35121991608461306</v>
      </c>
      <c r="P114">
        <v>42.067307692307693</v>
      </c>
      <c r="Q114">
        <v>35300</v>
      </c>
    </row>
    <row r="115" spans="1:17">
      <c r="A115" s="17">
        <v>114</v>
      </c>
      <c r="B115" s="19">
        <v>3</v>
      </c>
      <c r="C115" s="19">
        <v>3</v>
      </c>
      <c r="D115" s="22">
        <v>4</v>
      </c>
      <c r="E115" s="22">
        <v>37</v>
      </c>
      <c r="F115" s="20" t="s">
        <v>214</v>
      </c>
      <c r="G115" s="20">
        <v>8</v>
      </c>
      <c r="H115" s="20" t="s">
        <v>215</v>
      </c>
      <c r="I115" s="24">
        <v>45800</v>
      </c>
      <c r="K115">
        <v>89</v>
      </c>
      <c r="L115">
        <v>34806.912202548709</v>
      </c>
      <c r="M115">
        <v>-806.91220254870859</v>
      </c>
      <c r="N115">
        <v>-9.1159528709892218E-2</v>
      </c>
      <c r="P115">
        <v>42.54807692307692</v>
      </c>
      <c r="Q115">
        <v>35400</v>
      </c>
    </row>
    <row r="116" spans="1:17">
      <c r="A116" s="17">
        <v>115</v>
      </c>
      <c r="B116" s="19">
        <v>5</v>
      </c>
      <c r="C116" s="19">
        <v>3</v>
      </c>
      <c r="D116" s="22">
        <v>5</v>
      </c>
      <c r="E116" s="22">
        <v>48</v>
      </c>
      <c r="F116" s="20" t="s">
        <v>214</v>
      </c>
      <c r="G116" s="20">
        <v>6</v>
      </c>
      <c r="H116" s="20" t="s">
        <v>213</v>
      </c>
      <c r="I116" s="24">
        <v>34900</v>
      </c>
      <c r="K116">
        <v>90</v>
      </c>
      <c r="L116">
        <v>33201.370772063194</v>
      </c>
      <c r="M116">
        <v>3198.6292279368063</v>
      </c>
      <c r="N116">
        <v>0.3613596770694571</v>
      </c>
      <c r="P116">
        <v>43.028846153846153</v>
      </c>
      <c r="Q116">
        <v>35500</v>
      </c>
    </row>
    <row r="117" spans="1:17">
      <c r="A117" s="17">
        <v>116</v>
      </c>
      <c r="B117" s="19">
        <v>5</v>
      </c>
      <c r="C117" s="19">
        <v>3</v>
      </c>
      <c r="D117" s="22">
        <v>4</v>
      </c>
      <c r="E117" s="22">
        <v>26</v>
      </c>
      <c r="F117" s="20" t="s">
        <v>212</v>
      </c>
      <c r="G117" s="20">
        <v>0</v>
      </c>
      <c r="H117" s="20" t="s">
        <v>213</v>
      </c>
      <c r="I117" s="24">
        <v>41500</v>
      </c>
      <c r="K117">
        <v>91</v>
      </c>
      <c r="L117">
        <v>45110.496088296117</v>
      </c>
      <c r="M117">
        <v>-6910.4960882961168</v>
      </c>
      <c r="N117">
        <v>-0.78070149958179724</v>
      </c>
      <c r="P117">
        <v>43.509615384615387</v>
      </c>
      <c r="Q117">
        <v>35500</v>
      </c>
    </row>
    <row r="118" spans="1:17">
      <c r="A118" s="17">
        <v>117</v>
      </c>
      <c r="B118" s="19">
        <v>3</v>
      </c>
      <c r="C118" s="19">
        <v>3</v>
      </c>
      <c r="D118" s="22">
        <v>5</v>
      </c>
      <c r="E118" s="22">
        <v>25</v>
      </c>
      <c r="F118" s="20" t="s">
        <v>214</v>
      </c>
      <c r="G118" s="20">
        <v>0</v>
      </c>
      <c r="H118" s="20" t="s">
        <v>213</v>
      </c>
      <c r="I118" s="24">
        <v>38000</v>
      </c>
      <c r="K118">
        <v>92</v>
      </c>
      <c r="L118">
        <v>44803.938927896394</v>
      </c>
      <c r="M118">
        <v>-9503.9389278963936</v>
      </c>
      <c r="N118">
        <v>-1.0736912774625385</v>
      </c>
      <c r="P118">
        <v>43.990384615384613</v>
      </c>
      <c r="Q118">
        <v>35500</v>
      </c>
    </row>
    <row r="119" spans="1:17">
      <c r="A119" s="17">
        <v>118</v>
      </c>
      <c r="B119" s="19">
        <v>4</v>
      </c>
      <c r="C119" s="19">
        <v>3</v>
      </c>
      <c r="D119" s="22">
        <v>6</v>
      </c>
      <c r="E119" s="22">
        <v>38</v>
      </c>
      <c r="F119" s="20" t="s">
        <v>214</v>
      </c>
      <c r="G119" s="20">
        <v>0</v>
      </c>
      <c r="H119" s="20" t="s">
        <v>213</v>
      </c>
      <c r="I119" s="24">
        <v>35000</v>
      </c>
      <c r="K119">
        <v>93</v>
      </c>
      <c r="L119">
        <v>33891.124382962567</v>
      </c>
      <c r="M119">
        <v>608.87561703743268</v>
      </c>
      <c r="N119">
        <v>6.8786683503806206E-2</v>
      </c>
      <c r="P119">
        <v>44.471153846153847</v>
      </c>
      <c r="Q119">
        <v>35600</v>
      </c>
    </row>
    <row r="120" spans="1:17">
      <c r="A120" s="17">
        <v>119</v>
      </c>
      <c r="B120" s="19">
        <v>3</v>
      </c>
      <c r="C120" s="19">
        <v>3</v>
      </c>
      <c r="D120" s="22">
        <v>6</v>
      </c>
      <c r="E120" s="22">
        <v>41</v>
      </c>
      <c r="F120" s="20" t="s">
        <v>214</v>
      </c>
      <c r="G120" s="20">
        <v>0</v>
      </c>
      <c r="H120" s="20" t="s">
        <v>213</v>
      </c>
      <c r="I120" s="24">
        <v>40000</v>
      </c>
      <c r="K120">
        <v>94</v>
      </c>
      <c r="L120">
        <v>42976.246950337118</v>
      </c>
      <c r="M120">
        <v>-12476.246950337118</v>
      </c>
      <c r="N120">
        <v>-1.4094827026640582</v>
      </c>
      <c r="P120">
        <v>44.951923076923073</v>
      </c>
      <c r="Q120">
        <v>36000</v>
      </c>
    </row>
    <row r="121" spans="1:17">
      <c r="A121" s="17">
        <v>120</v>
      </c>
      <c r="B121" s="19">
        <v>3</v>
      </c>
      <c r="C121" s="19">
        <v>3</v>
      </c>
      <c r="D121" s="22">
        <v>5</v>
      </c>
      <c r="E121" s="22">
        <v>29</v>
      </c>
      <c r="F121" s="20" t="s">
        <v>212</v>
      </c>
      <c r="G121" s="20">
        <v>0</v>
      </c>
      <c r="H121" s="20" t="s">
        <v>213</v>
      </c>
      <c r="I121" s="24">
        <v>36000</v>
      </c>
      <c r="K121">
        <v>95</v>
      </c>
      <c r="L121">
        <v>32745.418693076626</v>
      </c>
      <c r="M121">
        <v>-2745.4186930766264</v>
      </c>
      <c r="N121">
        <v>-0.31015899050936224</v>
      </c>
      <c r="P121">
        <v>45.432692307692307</v>
      </c>
      <c r="Q121">
        <v>36000</v>
      </c>
    </row>
    <row r="122" spans="1:17">
      <c r="A122" s="17">
        <v>121</v>
      </c>
      <c r="B122" s="19">
        <v>2</v>
      </c>
      <c r="C122" s="19">
        <v>3</v>
      </c>
      <c r="D122" s="22">
        <v>9</v>
      </c>
      <c r="E122" s="22">
        <v>59</v>
      </c>
      <c r="F122" s="20" t="s">
        <v>214</v>
      </c>
      <c r="G122" s="20">
        <v>0</v>
      </c>
      <c r="H122" s="20" t="s">
        <v>213</v>
      </c>
      <c r="I122" s="24">
        <v>33700</v>
      </c>
      <c r="K122">
        <v>96</v>
      </c>
      <c r="L122">
        <v>38623.342061093157</v>
      </c>
      <c r="M122">
        <v>-1323.3420610931571</v>
      </c>
      <c r="N122">
        <v>-0.14950231044987519</v>
      </c>
      <c r="P122">
        <v>45.91346153846154</v>
      </c>
      <c r="Q122">
        <v>36000</v>
      </c>
    </row>
    <row r="123" spans="1:17">
      <c r="A123" s="17">
        <v>122</v>
      </c>
      <c r="B123" s="19">
        <v>2</v>
      </c>
      <c r="C123" s="19">
        <v>3</v>
      </c>
      <c r="D123" s="22">
        <v>5</v>
      </c>
      <c r="E123" s="22">
        <v>29</v>
      </c>
      <c r="F123" s="20" t="s">
        <v>212</v>
      </c>
      <c r="G123" s="20">
        <v>4</v>
      </c>
      <c r="H123" s="20" t="s">
        <v>213</v>
      </c>
      <c r="I123" s="24">
        <v>36300</v>
      </c>
      <c r="K123">
        <v>97</v>
      </c>
      <c r="L123">
        <v>35799.339312234792</v>
      </c>
      <c r="M123">
        <v>4400.6606877652084</v>
      </c>
      <c r="N123">
        <v>0.49715712941472184</v>
      </c>
      <c r="P123">
        <v>46.394230769230766</v>
      </c>
      <c r="Q123">
        <v>36000</v>
      </c>
    </row>
    <row r="124" spans="1:17">
      <c r="A124" s="17">
        <v>123</v>
      </c>
      <c r="B124" s="19">
        <v>3</v>
      </c>
      <c r="C124" s="19">
        <v>3</v>
      </c>
      <c r="D124" s="22">
        <v>3</v>
      </c>
      <c r="E124" s="22">
        <v>27</v>
      </c>
      <c r="F124" s="20" t="s">
        <v>214</v>
      </c>
      <c r="G124" s="20">
        <v>2</v>
      </c>
      <c r="H124" s="20" t="s">
        <v>215</v>
      </c>
      <c r="I124" s="24">
        <v>38000</v>
      </c>
      <c r="K124">
        <v>98</v>
      </c>
      <c r="L124">
        <v>35952.617892434646</v>
      </c>
      <c r="M124">
        <v>-452.61789243464591</v>
      </c>
      <c r="N124">
        <v>-5.1133733793691592E-2</v>
      </c>
      <c r="P124">
        <v>46.875</v>
      </c>
      <c r="Q124">
        <v>36100</v>
      </c>
    </row>
    <row r="125" spans="1:17">
      <c r="A125" s="17">
        <v>124</v>
      </c>
      <c r="B125" s="19">
        <v>5</v>
      </c>
      <c r="C125" s="19">
        <v>3</v>
      </c>
      <c r="D125" s="22">
        <v>4</v>
      </c>
      <c r="E125" s="22">
        <v>30</v>
      </c>
      <c r="F125" s="20" t="s">
        <v>214</v>
      </c>
      <c r="G125" s="20">
        <v>0</v>
      </c>
      <c r="H125" s="20" t="s">
        <v>213</v>
      </c>
      <c r="I125" s="24">
        <v>39500</v>
      </c>
      <c r="K125">
        <v>99</v>
      </c>
      <c r="L125">
        <v>41140.787649551807</v>
      </c>
      <c r="M125">
        <v>-6140.7876495518067</v>
      </c>
      <c r="N125">
        <v>-0.69374500258208471</v>
      </c>
      <c r="P125">
        <v>47.355769230769226</v>
      </c>
      <c r="Q125">
        <v>36200</v>
      </c>
    </row>
    <row r="126" spans="1:17">
      <c r="A126" s="17">
        <v>125</v>
      </c>
      <c r="B126" s="19">
        <v>2</v>
      </c>
      <c r="C126" s="19">
        <v>3</v>
      </c>
      <c r="D126" s="22">
        <v>7</v>
      </c>
      <c r="E126" s="22">
        <v>34</v>
      </c>
      <c r="F126" s="20" t="s">
        <v>214</v>
      </c>
      <c r="G126" s="20">
        <v>5</v>
      </c>
      <c r="H126" s="20" t="s">
        <v>213</v>
      </c>
      <c r="I126" s="24">
        <v>36300</v>
      </c>
      <c r="K126">
        <v>100</v>
      </c>
      <c r="L126">
        <v>34193.797881749262</v>
      </c>
      <c r="M126">
        <v>3806.2021182507378</v>
      </c>
      <c r="N126">
        <v>0.42999918724538816</v>
      </c>
      <c r="P126">
        <v>47.83653846153846</v>
      </c>
      <c r="Q126">
        <v>36300</v>
      </c>
    </row>
    <row r="127" spans="1:17">
      <c r="A127" s="17">
        <v>126</v>
      </c>
      <c r="B127" s="19">
        <v>3</v>
      </c>
      <c r="C127" s="19">
        <v>3</v>
      </c>
      <c r="D127" s="22">
        <v>8</v>
      </c>
      <c r="E127" s="22">
        <v>35</v>
      </c>
      <c r="F127" s="20" t="s">
        <v>214</v>
      </c>
      <c r="G127" s="20">
        <v>2</v>
      </c>
      <c r="H127" s="20" t="s">
        <v>213</v>
      </c>
      <c r="I127" s="24">
        <v>32500</v>
      </c>
      <c r="K127">
        <v>101</v>
      </c>
      <c r="L127">
        <v>39385.851300479451</v>
      </c>
      <c r="M127">
        <v>-4085.8513004794513</v>
      </c>
      <c r="N127">
        <v>-0.46159207625556203</v>
      </c>
      <c r="P127">
        <v>48.317307692307693</v>
      </c>
      <c r="Q127">
        <v>36300</v>
      </c>
    </row>
    <row r="128" spans="1:17">
      <c r="A128" s="17">
        <v>127</v>
      </c>
      <c r="B128" s="19">
        <v>2</v>
      </c>
      <c r="C128" s="19">
        <v>3</v>
      </c>
      <c r="D128" s="22">
        <v>12</v>
      </c>
      <c r="E128" s="22">
        <v>50</v>
      </c>
      <c r="F128" s="20" t="s">
        <v>214</v>
      </c>
      <c r="G128" s="20">
        <v>6</v>
      </c>
      <c r="H128" s="20" t="s">
        <v>213</v>
      </c>
      <c r="I128" s="24">
        <v>37000</v>
      </c>
      <c r="K128">
        <v>102</v>
      </c>
      <c r="L128">
        <v>43045.118917211017</v>
      </c>
      <c r="M128">
        <v>-8945.1189172110171</v>
      </c>
      <c r="N128">
        <v>-1.0105595406430539</v>
      </c>
      <c r="P128">
        <v>48.79807692307692</v>
      </c>
      <c r="Q128">
        <v>36400</v>
      </c>
    </row>
    <row r="129" spans="1:17">
      <c r="A129" s="17">
        <v>128</v>
      </c>
      <c r="B129" s="19">
        <v>5</v>
      </c>
      <c r="C129" s="19">
        <v>3</v>
      </c>
      <c r="D129" s="22">
        <v>3</v>
      </c>
      <c r="E129" s="22">
        <v>33</v>
      </c>
      <c r="F129" s="20" t="s">
        <v>214</v>
      </c>
      <c r="G129" s="20">
        <v>1</v>
      </c>
      <c r="H129" s="20" t="s">
        <v>213</v>
      </c>
      <c r="I129" s="24">
        <v>32600</v>
      </c>
      <c r="K129">
        <v>103</v>
      </c>
      <c r="L129">
        <v>33657.32285104975</v>
      </c>
      <c r="M129">
        <v>9542.6771489502498</v>
      </c>
      <c r="N129">
        <v>1.0780676618612068</v>
      </c>
      <c r="P129">
        <v>49.278846153846153</v>
      </c>
      <c r="Q129">
        <v>36500</v>
      </c>
    </row>
    <row r="130" spans="1:17">
      <c r="A130" s="17">
        <v>129</v>
      </c>
      <c r="B130" s="19">
        <v>3</v>
      </c>
      <c r="C130" s="19">
        <v>3</v>
      </c>
      <c r="D130" s="22">
        <v>4</v>
      </c>
      <c r="E130" s="22">
        <v>26</v>
      </c>
      <c r="F130" s="20" t="s">
        <v>214</v>
      </c>
      <c r="G130" s="20">
        <v>0</v>
      </c>
      <c r="H130" s="20" t="s">
        <v>213</v>
      </c>
      <c r="I130" s="24">
        <v>36000</v>
      </c>
      <c r="K130">
        <v>104</v>
      </c>
      <c r="L130">
        <v>45033.856798196182</v>
      </c>
      <c r="M130">
        <v>-8933.8567981961824</v>
      </c>
      <c r="N130">
        <v>-1.009287221971426</v>
      </c>
      <c r="P130">
        <v>49.759615384615387</v>
      </c>
      <c r="Q130">
        <v>37000</v>
      </c>
    </row>
    <row r="131" spans="1:17">
      <c r="A131" s="17">
        <v>130</v>
      </c>
      <c r="B131" s="19">
        <v>5</v>
      </c>
      <c r="C131" s="19">
        <v>3</v>
      </c>
      <c r="D131" s="22">
        <v>3</v>
      </c>
      <c r="E131" s="22">
        <v>36</v>
      </c>
      <c r="F131" s="20" t="s">
        <v>214</v>
      </c>
      <c r="G131" s="20">
        <v>0</v>
      </c>
      <c r="H131" s="20" t="s">
        <v>213</v>
      </c>
      <c r="I131" s="24">
        <v>35000</v>
      </c>
      <c r="K131">
        <v>105</v>
      </c>
      <c r="L131">
        <v>37707.554241507009</v>
      </c>
      <c r="M131">
        <v>-3107.5542415070086</v>
      </c>
      <c r="N131">
        <v>-0.35107063593960874</v>
      </c>
      <c r="P131">
        <v>50.240384615384613</v>
      </c>
      <c r="Q131">
        <v>37000</v>
      </c>
    </row>
    <row r="132" spans="1:17">
      <c r="A132" s="17">
        <v>131</v>
      </c>
      <c r="B132" s="19">
        <v>5</v>
      </c>
      <c r="C132" s="19">
        <v>3</v>
      </c>
      <c r="D132" s="22">
        <v>3</v>
      </c>
      <c r="E132" s="22">
        <v>33</v>
      </c>
      <c r="F132" s="20" t="s">
        <v>214</v>
      </c>
      <c r="G132" s="20">
        <v>5</v>
      </c>
      <c r="H132" s="20" t="s">
        <v>215</v>
      </c>
      <c r="I132" s="24">
        <v>43600</v>
      </c>
      <c r="K132">
        <v>106</v>
      </c>
      <c r="L132">
        <v>35646.06073203493</v>
      </c>
      <c r="M132">
        <v>353.93926796507003</v>
      </c>
      <c r="N132">
        <v>3.9985684635463661E-2</v>
      </c>
      <c r="P132">
        <v>50.721153846153847</v>
      </c>
      <c r="Q132">
        <v>37250</v>
      </c>
    </row>
    <row r="133" spans="1:17">
      <c r="A133" s="17">
        <v>132</v>
      </c>
      <c r="B133" s="19">
        <v>3</v>
      </c>
      <c r="C133" s="19">
        <v>3</v>
      </c>
      <c r="D133" s="22">
        <v>8</v>
      </c>
      <c r="E133" s="22">
        <v>47</v>
      </c>
      <c r="F133" s="20" t="s">
        <v>214</v>
      </c>
      <c r="G133" s="20">
        <v>0</v>
      </c>
      <c r="H133" s="20" t="s">
        <v>213</v>
      </c>
      <c r="I133" s="24">
        <v>33800</v>
      </c>
      <c r="K133">
        <v>107</v>
      </c>
      <c r="L133">
        <v>37937.472111806797</v>
      </c>
      <c r="M133">
        <v>-1737.4721118067973</v>
      </c>
      <c r="N133">
        <v>-0.19628794602263794</v>
      </c>
      <c r="P133">
        <v>51.201923076923073</v>
      </c>
      <c r="Q133">
        <v>37300</v>
      </c>
    </row>
    <row r="134" spans="1:17">
      <c r="A134" s="17">
        <v>133</v>
      </c>
      <c r="B134" s="19">
        <v>1</v>
      </c>
      <c r="C134" s="19">
        <v>3</v>
      </c>
      <c r="D134" s="22">
        <v>21</v>
      </c>
      <c r="E134" s="22">
        <v>51</v>
      </c>
      <c r="F134" s="20" t="s">
        <v>214</v>
      </c>
      <c r="G134" s="20">
        <v>0</v>
      </c>
      <c r="H134" s="20" t="s">
        <v>213</v>
      </c>
      <c r="I134" s="24">
        <v>35300</v>
      </c>
      <c r="K134">
        <v>108</v>
      </c>
      <c r="L134">
        <v>37477.63637120722</v>
      </c>
      <c r="M134">
        <v>22.363628792780219</v>
      </c>
      <c r="N134">
        <v>2.5264927888728498E-3</v>
      </c>
      <c r="P134">
        <v>51.682692307692307</v>
      </c>
      <c r="Q134">
        <v>37300</v>
      </c>
    </row>
    <row r="135" spans="1:17">
      <c r="A135" s="17">
        <v>134</v>
      </c>
      <c r="B135" s="19">
        <v>1</v>
      </c>
      <c r="C135" s="19">
        <v>3</v>
      </c>
      <c r="D135" s="22">
        <v>16</v>
      </c>
      <c r="E135" s="22">
        <v>42</v>
      </c>
      <c r="F135" s="20" t="s">
        <v>214</v>
      </c>
      <c r="G135" s="20">
        <v>6</v>
      </c>
      <c r="H135" s="20" t="s">
        <v>213</v>
      </c>
      <c r="I135" s="24">
        <v>42400</v>
      </c>
      <c r="K135">
        <v>109</v>
      </c>
      <c r="L135">
        <v>34117.158591649335</v>
      </c>
      <c r="M135">
        <v>6882.841408350665</v>
      </c>
      <c r="N135">
        <v>0.77757725932060462</v>
      </c>
      <c r="P135">
        <v>52.16346153846154</v>
      </c>
      <c r="Q135">
        <v>37500</v>
      </c>
    </row>
    <row r="136" spans="1:17">
      <c r="A136" s="17">
        <v>135</v>
      </c>
      <c r="B136" s="19">
        <v>5</v>
      </c>
      <c r="C136" s="19">
        <v>3</v>
      </c>
      <c r="D136" s="22">
        <v>5</v>
      </c>
      <c r="E136" s="22">
        <v>31</v>
      </c>
      <c r="F136" s="20" t="s">
        <v>212</v>
      </c>
      <c r="G136" s="20">
        <v>0</v>
      </c>
      <c r="H136" s="20" t="s">
        <v>213</v>
      </c>
      <c r="I136" s="24">
        <v>39500</v>
      </c>
      <c r="K136">
        <v>110</v>
      </c>
      <c r="L136">
        <v>40071.721249765797</v>
      </c>
      <c r="M136">
        <v>-4471.7212497657965</v>
      </c>
      <c r="N136">
        <v>-0.50518507510865585</v>
      </c>
      <c r="P136">
        <v>52.644230769230766</v>
      </c>
      <c r="Q136">
        <v>37600</v>
      </c>
    </row>
    <row r="137" spans="1:17">
      <c r="A137" s="17">
        <v>136</v>
      </c>
      <c r="B137" s="19">
        <v>2</v>
      </c>
      <c r="C137" s="19">
        <v>3</v>
      </c>
      <c r="D137" s="22">
        <v>25</v>
      </c>
      <c r="E137" s="22">
        <v>62</v>
      </c>
      <c r="F137" s="20" t="s">
        <v>214</v>
      </c>
      <c r="G137" s="20">
        <v>10</v>
      </c>
      <c r="H137" s="20" t="s">
        <v>213</v>
      </c>
      <c r="I137" s="24">
        <v>43500</v>
      </c>
      <c r="K137">
        <v>111</v>
      </c>
      <c r="L137">
        <v>35492.782151835068</v>
      </c>
      <c r="M137">
        <v>4307.2178481649316</v>
      </c>
      <c r="N137">
        <v>0.48660058411478746</v>
      </c>
      <c r="P137">
        <v>53.125</v>
      </c>
      <c r="Q137">
        <v>38000</v>
      </c>
    </row>
    <row r="138" spans="1:17">
      <c r="A138" s="17">
        <v>137</v>
      </c>
      <c r="B138" s="19">
        <v>5</v>
      </c>
      <c r="C138" s="19">
        <v>3</v>
      </c>
      <c r="D138" s="22">
        <v>6</v>
      </c>
      <c r="E138" s="22">
        <v>46</v>
      </c>
      <c r="F138" s="20" t="s">
        <v>212</v>
      </c>
      <c r="G138" s="20">
        <v>1</v>
      </c>
      <c r="H138" s="20" t="s">
        <v>213</v>
      </c>
      <c r="I138" s="24">
        <v>42000</v>
      </c>
      <c r="K138">
        <v>112</v>
      </c>
      <c r="L138">
        <v>39991.198298052856</v>
      </c>
      <c r="M138">
        <v>1308.8017019471445</v>
      </c>
      <c r="N138">
        <v>0.14785963819527748</v>
      </c>
      <c r="P138">
        <v>53.605769230769234</v>
      </c>
      <c r="Q138">
        <v>38000</v>
      </c>
    </row>
    <row r="139" spans="1:17">
      <c r="A139" s="17">
        <v>138</v>
      </c>
      <c r="B139" s="19">
        <v>3</v>
      </c>
      <c r="C139" s="19">
        <v>3</v>
      </c>
      <c r="D139" s="22">
        <v>21</v>
      </c>
      <c r="E139" s="22">
        <v>60</v>
      </c>
      <c r="F139" s="20" t="s">
        <v>214</v>
      </c>
      <c r="G139" s="20">
        <v>9</v>
      </c>
      <c r="H139" s="20" t="s">
        <v>213</v>
      </c>
      <c r="I139" s="24">
        <v>40300</v>
      </c>
      <c r="K139">
        <v>113</v>
      </c>
      <c r="L139">
        <v>38926.015559879866</v>
      </c>
      <c r="M139">
        <v>3573.9844401201335</v>
      </c>
      <c r="N139">
        <v>0.40376479144665378</v>
      </c>
      <c r="P139">
        <v>54.08653846153846</v>
      </c>
      <c r="Q139">
        <v>38000</v>
      </c>
    </row>
    <row r="140" spans="1:17">
      <c r="A140" s="17">
        <v>139</v>
      </c>
      <c r="B140" s="19">
        <v>4</v>
      </c>
      <c r="C140" s="19">
        <v>3</v>
      </c>
      <c r="D140" s="22">
        <v>6</v>
      </c>
      <c r="E140" s="22">
        <v>43</v>
      </c>
      <c r="F140" s="20" t="s">
        <v>212</v>
      </c>
      <c r="G140" s="20">
        <v>5</v>
      </c>
      <c r="H140" s="20" t="s">
        <v>213</v>
      </c>
      <c r="I140" s="24">
        <v>44000</v>
      </c>
      <c r="K140">
        <v>114</v>
      </c>
      <c r="L140">
        <v>34117.158591649335</v>
      </c>
      <c r="M140">
        <v>11682.841408350665</v>
      </c>
      <c r="N140">
        <v>1.3198490658757538</v>
      </c>
      <c r="P140">
        <v>54.567307692307693</v>
      </c>
      <c r="Q140">
        <v>38000</v>
      </c>
    </row>
    <row r="141" spans="1:17">
      <c r="A141" s="17">
        <v>140</v>
      </c>
      <c r="B141" s="19">
        <v>1</v>
      </c>
      <c r="C141" s="19">
        <v>3</v>
      </c>
      <c r="D141" s="22">
        <v>25</v>
      </c>
      <c r="E141" s="22">
        <v>53</v>
      </c>
      <c r="F141" s="20" t="s">
        <v>214</v>
      </c>
      <c r="G141" s="20">
        <v>2</v>
      </c>
      <c r="H141" s="20" t="s">
        <v>213</v>
      </c>
      <c r="I141" s="24">
        <v>40660</v>
      </c>
      <c r="K141">
        <v>115</v>
      </c>
      <c r="L141">
        <v>34343.19280033611</v>
      </c>
      <c r="M141">
        <v>556.80719966389006</v>
      </c>
      <c r="N141">
        <v>6.2904342930135693E-2</v>
      </c>
      <c r="P141">
        <v>55.04807692307692</v>
      </c>
      <c r="Q141">
        <v>38000</v>
      </c>
    </row>
    <row r="142" spans="1:17">
      <c r="A142" s="17">
        <v>141</v>
      </c>
      <c r="B142" s="19">
        <v>3</v>
      </c>
      <c r="C142" s="19">
        <v>3</v>
      </c>
      <c r="D142" s="22">
        <v>13</v>
      </c>
      <c r="E142" s="22">
        <v>38</v>
      </c>
      <c r="F142" s="20" t="s">
        <v>214</v>
      </c>
      <c r="G142" s="20">
        <v>1</v>
      </c>
      <c r="H142" s="20" t="s">
        <v>213</v>
      </c>
      <c r="I142" s="24">
        <v>39700</v>
      </c>
      <c r="K142">
        <v>116</v>
      </c>
      <c r="L142">
        <v>34960.19078274857</v>
      </c>
      <c r="M142">
        <v>6539.8092172514298</v>
      </c>
      <c r="N142">
        <v>0.73882378307603103</v>
      </c>
      <c r="P142">
        <v>55.528846153846153</v>
      </c>
      <c r="Q142">
        <v>38200</v>
      </c>
    </row>
    <row r="143" spans="1:17">
      <c r="A143" s="17">
        <v>142</v>
      </c>
      <c r="B143" s="19">
        <v>5</v>
      </c>
      <c r="C143" s="19">
        <v>3</v>
      </c>
      <c r="D143" s="22">
        <v>6</v>
      </c>
      <c r="E143" s="22">
        <v>39</v>
      </c>
      <c r="F143" s="20" t="s">
        <v>214</v>
      </c>
      <c r="G143" s="20">
        <v>5</v>
      </c>
      <c r="H143" s="20" t="s">
        <v>213</v>
      </c>
      <c r="I143" s="24">
        <v>45000</v>
      </c>
      <c r="K143">
        <v>117</v>
      </c>
      <c r="L143">
        <v>36105.896472634508</v>
      </c>
      <c r="M143">
        <v>1894.1035273654925</v>
      </c>
      <c r="N143">
        <v>0.21398311283061794</v>
      </c>
      <c r="P143">
        <v>56.009615384615387</v>
      </c>
      <c r="Q143">
        <v>38800</v>
      </c>
    </row>
    <row r="144" spans="1:17">
      <c r="A144" s="17">
        <v>143</v>
      </c>
      <c r="B144" s="19">
        <v>5</v>
      </c>
      <c r="C144" s="19">
        <v>3</v>
      </c>
      <c r="D144" s="22">
        <v>7</v>
      </c>
      <c r="E144" s="22">
        <v>35</v>
      </c>
      <c r="F144" s="20" t="s">
        <v>214</v>
      </c>
      <c r="G144" s="20">
        <v>0</v>
      </c>
      <c r="H144" s="20" t="s">
        <v>213</v>
      </c>
      <c r="I144" s="24">
        <v>43900</v>
      </c>
      <c r="K144">
        <v>118</v>
      </c>
      <c r="L144">
        <v>36178.652101121421</v>
      </c>
      <c r="M144">
        <v>-1178.6521011214209</v>
      </c>
      <c r="N144">
        <v>-0.13315620920315319</v>
      </c>
      <c r="P144">
        <v>56.490384615384613</v>
      </c>
      <c r="Q144">
        <v>38800</v>
      </c>
    </row>
    <row r="145" spans="1:17">
      <c r="A145" s="17">
        <v>144</v>
      </c>
      <c r="B145" s="19">
        <v>4</v>
      </c>
      <c r="C145" s="19">
        <v>3</v>
      </c>
      <c r="D145" s="22">
        <v>8</v>
      </c>
      <c r="E145" s="22">
        <v>40</v>
      </c>
      <c r="F145" s="20" t="s">
        <v>214</v>
      </c>
      <c r="G145" s="20">
        <v>3</v>
      </c>
      <c r="H145" s="20" t="s">
        <v>213</v>
      </c>
      <c r="I145" s="24">
        <v>38000</v>
      </c>
      <c r="K145">
        <v>119</v>
      </c>
      <c r="L145">
        <v>35948.734230821625</v>
      </c>
      <c r="M145">
        <v>4051.2657691783752</v>
      </c>
      <c r="N145">
        <v>0.45768483489320699</v>
      </c>
      <c r="P145">
        <v>56.971153846153847</v>
      </c>
      <c r="Q145">
        <v>39000</v>
      </c>
    </row>
    <row r="146" spans="1:17">
      <c r="A146" s="17">
        <v>145</v>
      </c>
      <c r="B146" s="19">
        <v>5</v>
      </c>
      <c r="C146" s="19">
        <v>3</v>
      </c>
      <c r="D146" s="22">
        <v>5</v>
      </c>
      <c r="E146" s="22">
        <v>32</v>
      </c>
      <c r="F146" s="20" t="s">
        <v>214</v>
      </c>
      <c r="G146" s="20">
        <v>3</v>
      </c>
      <c r="H146" s="20" t="s">
        <v>213</v>
      </c>
      <c r="I146" s="24">
        <v>39020</v>
      </c>
      <c r="K146">
        <v>120</v>
      </c>
      <c r="L146">
        <v>35799.339312234792</v>
      </c>
      <c r="M146">
        <v>200.66068776520842</v>
      </c>
      <c r="N146">
        <v>2.2669298678966311E-2</v>
      </c>
      <c r="P146">
        <v>57.451923076923073</v>
      </c>
      <c r="Q146">
        <v>39000</v>
      </c>
    </row>
    <row r="147" spans="1:17">
      <c r="A147" s="17">
        <v>146</v>
      </c>
      <c r="B147" s="19">
        <v>5</v>
      </c>
      <c r="C147" s="19">
        <v>4</v>
      </c>
      <c r="D147" s="22">
        <v>5</v>
      </c>
      <c r="E147" s="22">
        <v>33</v>
      </c>
      <c r="F147" s="20" t="s">
        <v>212</v>
      </c>
      <c r="G147" s="20">
        <v>3</v>
      </c>
      <c r="H147" s="20" t="s">
        <v>213</v>
      </c>
      <c r="I147" s="24">
        <v>44500</v>
      </c>
      <c r="K147">
        <v>121</v>
      </c>
      <c r="L147">
        <v>37776.426208380915</v>
      </c>
      <c r="M147">
        <v>-4076.4262083809153</v>
      </c>
      <c r="N147">
        <v>-0.4605272925640575</v>
      </c>
      <c r="P147">
        <v>57.932692307692307</v>
      </c>
      <c r="Q147">
        <v>39020</v>
      </c>
    </row>
    <row r="148" spans="1:17">
      <c r="A148" s="17">
        <v>147</v>
      </c>
      <c r="B148" s="19">
        <v>5</v>
      </c>
      <c r="C148" s="19">
        <v>4</v>
      </c>
      <c r="D148" s="22">
        <v>4</v>
      </c>
      <c r="E148" s="22">
        <v>30</v>
      </c>
      <c r="F148" s="20" t="s">
        <v>212</v>
      </c>
      <c r="G148" s="20">
        <v>1</v>
      </c>
      <c r="H148" s="20" t="s">
        <v>213</v>
      </c>
      <c r="I148" s="24">
        <v>41000</v>
      </c>
      <c r="K148">
        <v>122</v>
      </c>
      <c r="L148">
        <v>35799.339312234792</v>
      </c>
      <c r="M148">
        <v>500.66068776520842</v>
      </c>
      <c r="N148">
        <v>5.6561286588663134E-2</v>
      </c>
      <c r="P148">
        <v>58.41346153846154</v>
      </c>
      <c r="Q148">
        <v>39100</v>
      </c>
    </row>
    <row r="149" spans="1:17">
      <c r="A149" s="17">
        <v>148</v>
      </c>
      <c r="B149" s="19">
        <v>5</v>
      </c>
      <c r="C149" s="19">
        <v>4</v>
      </c>
      <c r="D149" s="22">
        <v>6</v>
      </c>
      <c r="E149" s="22">
        <v>37</v>
      </c>
      <c r="F149" s="20" t="s">
        <v>212</v>
      </c>
      <c r="G149" s="20">
        <v>3</v>
      </c>
      <c r="H149" s="20" t="s">
        <v>213</v>
      </c>
      <c r="I149" s="24">
        <v>44000</v>
      </c>
      <c r="K149">
        <v>123</v>
      </c>
      <c r="L149">
        <v>33814.485092862633</v>
      </c>
      <c r="M149">
        <v>4185.5149071373671</v>
      </c>
      <c r="N149">
        <v>0.47285140209518489</v>
      </c>
      <c r="P149">
        <v>58.894230769230766</v>
      </c>
      <c r="Q149">
        <v>39500</v>
      </c>
    </row>
    <row r="150" spans="1:17">
      <c r="A150" s="17">
        <v>149</v>
      </c>
      <c r="B150" s="19">
        <v>5</v>
      </c>
      <c r="C150" s="19">
        <v>4</v>
      </c>
      <c r="D150" s="22">
        <v>6</v>
      </c>
      <c r="E150" s="22">
        <v>30</v>
      </c>
      <c r="F150" s="20" t="s">
        <v>212</v>
      </c>
      <c r="G150" s="20">
        <v>0</v>
      </c>
      <c r="H150" s="20" t="s">
        <v>213</v>
      </c>
      <c r="I150" s="24">
        <v>44000</v>
      </c>
      <c r="K150">
        <v>124</v>
      </c>
      <c r="L150">
        <v>34653.633622348847</v>
      </c>
      <c r="M150">
        <v>4846.366377651153</v>
      </c>
      <c r="N150">
        <v>0.5475099689243802</v>
      </c>
      <c r="P150">
        <v>59.375</v>
      </c>
      <c r="Q150">
        <v>39500</v>
      </c>
    </row>
    <row r="151" spans="1:17">
      <c r="A151" s="17">
        <v>150</v>
      </c>
      <c r="B151" s="19">
        <v>5</v>
      </c>
      <c r="C151" s="19">
        <v>4</v>
      </c>
      <c r="D151" s="22">
        <v>5</v>
      </c>
      <c r="E151" s="22">
        <v>32</v>
      </c>
      <c r="F151" s="20" t="s">
        <v>214</v>
      </c>
      <c r="G151" s="20">
        <v>4</v>
      </c>
      <c r="H151" s="20" t="s">
        <v>213</v>
      </c>
      <c r="I151" s="24">
        <v>42500</v>
      </c>
      <c r="K151">
        <v>125</v>
      </c>
      <c r="L151">
        <v>37554.275661307147</v>
      </c>
      <c r="M151">
        <v>-1254.2756613071469</v>
      </c>
      <c r="N151">
        <v>-0.14169965182816271</v>
      </c>
      <c r="P151">
        <v>59.855769230769234</v>
      </c>
      <c r="Q151">
        <v>39700</v>
      </c>
    </row>
    <row r="152" spans="1:17">
      <c r="A152" s="17">
        <v>151</v>
      </c>
      <c r="B152" s="19">
        <v>5</v>
      </c>
      <c r="C152" s="19">
        <v>4</v>
      </c>
      <c r="D152" s="22">
        <v>7</v>
      </c>
      <c r="E152" s="22">
        <v>37</v>
      </c>
      <c r="F152" s="20" t="s">
        <v>214</v>
      </c>
      <c r="G152" s="20">
        <v>3</v>
      </c>
      <c r="H152" s="20" t="s">
        <v>213</v>
      </c>
      <c r="I152" s="24">
        <v>40260</v>
      </c>
      <c r="K152">
        <v>126</v>
      </c>
      <c r="L152">
        <v>38546.70277099323</v>
      </c>
      <c r="M152">
        <v>-6046.7027709932299</v>
      </c>
      <c r="N152">
        <v>-0.68311592402677612</v>
      </c>
      <c r="P152">
        <v>60.33653846153846</v>
      </c>
      <c r="Q152">
        <v>39800</v>
      </c>
    </row>
    <row r="153" spans="1:17">
      <c r="A153" s="17">
        <v>152</v>
      </c>
      <c r="B153" s="19">
        <v>5</v>
      </c>
      <c r="C153" s="19">
        <v>4</v>
      </c>
      <c r="D153" s="22">
        <v>5</v>
      </c>
      <c r="E153" s="22">
        <v>29</v>
      </c>
      <c r="F153" s="20" t="s">
        <v>212</v>
      </c>
      <c r="G153" s="20">
        <v>1</v>
      </c>
      <c r="H153" s="20" t="s">
        <v>213</v>
      </c>
      <c r="I153" s="24">
        <v>44500</v>
      </c>
      <c r="K153">
        <v>127</v>
      </c>
      <c r="L153">
        <v>41673.379018638298</v>
      </c>
      <c r="M153">
        <v>-4673.3790186382976</v>
      </c>
      <c r="N153">
        <v>-0.5279670173237333</v>
      </c>
      <c r="P153">
        <v>60.817307692307693</v>
      </c>
      <c r="Q153">
        <v>40000</v>
      </c>
    </row>
    <row r="154" spans="1:17">
      <c r="A154" s="17">
        <v>153</v>
      </c>
      <c r="B154" s="19">
        <v>1</v>
      </c>
      <c r="C154" s="19">
        <v>4</v>
      </c>
      <c r="D154" s="22">
        <v>13</v>
      </c>
      <c r="E154" s="22">
        <v>50</v>
      </c>
      <c r="F154" s="20" t="s">
        <v>214</v>
      </c>
      <c r="G154" s="20">
        <v>9</v>
      </c>
      <c r="H154" s="20" t="s">
        <v>213</v>
      </c>
      <c r="I154" s="24">
        <v>35500</v>
      </c>
      <c r="K154">
        <v>128</v>
      </c>
      <c r="L154">
        <v>33354.649352263055</v>
      </c>
      <c r="M154">
        <v>-754.64935226305533</v>
      </c>
      <c r="N154">
        <v>-8.5255222409866702E-2</v>
      </c>
      <c r="P154">
        <v>61.29807692307692</v>
      </c>
      <c r="Q154">
        <v>40200</v>
      </c>
    </row>
    <row r="155" spans="1:17">
      <c r="A155" s="17">
        <v>154</v>
      </c>
      <c r="B155" s="19">
        <v>5</v>
      </c>
      <c r="C155" s="19">
        <v>4</v>
      </c>
      <c r="D155" s="22">
        <v>6</v>
      </c>
      <c r="E155" s="22">
        <v>29</v>
      </c>
      <c r="F155" s="20" t="s">
        <v>212</v>
      </c>
      <c r="G155" s="20">
        <v>0</v>
      </c>
      <c r="H155" s="20" t="s">
        <v>213</v>
      </c>
      <c r="I155" s="24">
        <v>42500</v>
      </c>
      <c r="K155">
        <v>129</v>
      </c>
      <c r="L155">
        <v>34960.19078274857</v>
      </c>
      <c r="M155">
        <v>1039.8092172514298</v>
      </c>
      <c r="N155">
        <v>0.11747067139825593</v>
      </c>
      <c r="P155">
        <v>61.778846153846153</v>
      </c>
      <c r="Q155">
        <v>40260</v>
      </c>
    </row>
    <row r="156" spans="1:17">
      <c r="A156" s="17">
        <v>155</v>
      </c>
      <c r="B156" s="19">
        <v>5</v>
      </c>
      <c r="C156" s="19">
        <v>4</v>
      </c>
      <c r="D156" s="22">
        <v>7</v>
      </c>
      <c r="E156" s="22">
        <v>32</v>
      </c>
      <c r="F156" s="20" t="s">
        <v>214</v>
      </c>
      <c r="G156" s="20">
        <v>0</v>
      </c>
      <c r="H156" s="20" t="s">
        <v>213</v>
      </c>
      <c r="I156" s="24">
        <v>44000</v>
      </c>
      <c r="K156">
        <v>130</v>
      </c>
      <c r="L156">
        <v>33124.731481963259</v>
      </c>
      <c r="M156">
        <v>1875.2685180367407</v>
      </c>
      <c r="N156">
        <v>0.21185525980245432</v>
      </c>
      <c r="P156">
        <v>62.259615384615387</v>
      </c>
      <c r="Q156">
        <v>40300</v>
      </c>
    </row>
    <row r="157" spans="1:17">
      <c r="A157" s="17">
        <v>156</v>
      </c>
      <c r="B157" s="19">
        <v>5</v>
      </c>
      <c r="C157" s="19">
        <v>4</v>
      </c>
      <c r="D157" s="22">
        <v>6</v>
      </c>
      <c r="E157" s="22">
        <v>31</v>
      </c>
      <c r="F157" s="20" t="s">
        <v>212</v>
      </c>
      <c r="G157" s="20">
        <v>2</v>
      </c>
      <c r="H157" s="20" t="s">
        <v>213</v>
      </c>
      <c r="I157" s="24">
        <v>45000</v>
      </c>
      <c r="K157">
        <v>131</v>
      </c>
      <c r="L157">
        <v>33354.649352263055</v>
      </c>
      <c r="M157">
        <v>10245.350647736945</v>
      </c>
      <c r="N157">
        <v>1.1574510009456835</v>
      </c>
      <c r="P157">
        <v>62.740384615384613</v>
      </c>
      <c r="Q157">
        <v>40660</v>
      </c>
    </row>
    <row r="158" spans="1:17">
      <c r="A158" s="17">
        <v>157</v>
      </c>
      <c r="B158" s="19">
        <v>2</v>
      </c>
      <c r="C158" s="19">
        <v>4</v>
      </c>
      <c r="D158" s="22">
        <v>15</v>
      </c>
      <c r="E158" s="22">
        <v>47</v>
      </c>
      <c r="F158" s="20" t="s">
        <v>214</v>
      </c>
      <c r="G158" s="20">
        <v>4</v>
      </c>
      <c r="H158" s="20" t="s">
        <v>213</v>
      </c>
      <c r="I158" s="24">
        <v>44400</v>
      </c>
      <c r="K158">
        <v>132</v>
      </c>
      <c r="L158">
        <v>37627.031289794068</v>
      </c>
      <c r="M158">
        <v>-3827.0312897940676</v>
      </c>
      <c r="N158">
        <v>-0.43235232734577328</v>
      </c>
      <c r="P158">
        <v>63.221153846153847</v>
      </c>
      <c r="Q158">
        <v>41000</v>
      </c>
    </row>
    <row r="159" spans="1:17">
      <c r="A159" s="17">
        <v>158</v>
      </c>
      <c r="B159" s="19">
        <v>3</v>
      </c>
      <c r="C159" s="19">
        <v>4</v>
      </c>
      <c r="D159" s="22">
        <v>17</v>
      </c>
      <c r="E159" s="22">
        <v>44</v>
      </c>
      <c r="F159" s="20" t="s">
        <v>214</v>
      </c>
      <c r="G159" s="20">
        <v>0</v>
      </c>
      <c r="H159" s="20" t="s">
        <v>213</v>
      </c>
      <c r="I159" s="24">
        <v>38000</v>
      </c>
      <c r="K159">
        <v>133</v>
      </c>
      <c r="L159">
        <v>51218.337326612447</v>
      </c>
      <c r="M159">
        <v>-15918.337326612447</v>
      </c>
      <c r="N159">
        <v>-1.798346987386749</v>
      </c>
      <c r="P159">
        <v>63.701923076923073</v>
      </c>
      <c r="Q159">
        <v>41000</v>
      </c>
    </row>
    <row r="160" spans="1:17">
      <c r="A160" s="17">
        <v>159</v>
      </c>
      <c r="B160" s="19">
        <v>5</v>
      </c>
      <c r="C160" s="19">
        <v>4</v>
      </c>
      <c r="D160" s="22">
        <v>4</v>
      </c>
      <c r="E160" s="22">
        <v>27</v>
      </c>
      <c r="F160" s="20" t="s">
        <v>212</v>
      </c>
      <c r="G160" s="20">
        <v>0</v>
      </c>
      <c r="H160" s="20" t="s">
        <v>213</v>
      </c>
      <c r="I160" s="24">
        <v>41800</v>
      </c>
      <c r="K160">
        <v>134</v>
      </c>
      <c r="L160">
        <v>46562.758938581777</v>
      </c>
      <c r="M160">
        <v>-4162.7589385817773</v>
      </c>
      <c r="N160">
        <v>-0.47028058539131995</v>
      </c>
      <c r="P160">
        <v>64.182692307692307</v>
      </c>
      <c r="Q160">
        <v>41300</v>
      </c>
    </row>
    <row r="161" spans="1:17">
      <c r="A161" s="17">
        <v>160</v>
      </c>
      <c r="B161" s="19">
        <v>1</v>
      </c>
      <c r="C161" s="19">
        <v>4</v>
      </c>
      <c r="D161" s="22">
        <v>23</v>
      </c>
      <c r="E161" s="22">
        <v>55</v>
      </c>
      <c r="F161" s="20" t="s">
        <v>212</v>
      </c>
      <c r="G161" s="20">
        <v>0</v>
      </c>
      <c r="H161" s="20" t="s">
        <v>213</v>
      </c>
      <c r="I161" s="24">
        <v>45500</v>
      </c>
      <c r="K161">
        <v>135</v>
      </c>
      <c r="L161">
        <v>35646.06073203493</v>
      </c>
      <c r="M161">
        <v>3853.93926796507</v>
      </c>
      <c r="N161">
        <v>0.43539221024859326</v>
      </c>
      <c r="P161">
        <v>64.663461538461533</v>
      </c>
      <c r="Q161">
        <v>41400</v>
      </c>
    </row>
    <row r="162" spans="1:17">
      <c r="A162" s="17">
        <v>161</v>
      </c>
      <c r="B162" s="19">
        <v>3</v>
      </c>
      <c r="C162" s="19">
        <v>4</v>
      </c>
      <c r="D162" s="22">
        <v>5</v>
      </c>
      <c r="E162" s="22">
        <v>52</v>
      </c>
      <c r="F162" s="20" t="s">
        <v>212</v>
      </c>
      <c r="G162" s="20">
        <v>4</v>
      </c>
      <c r="H162" s="20" t="s">
        <v>213</v>
      </c>
      <c r="I162" s="24">
        <v>42500</v>
      </c>
      <c r="K162">
        <v>136</v>
      </c>
      <c r="L162">
        <v>54651.570734657238</v>
      </c>
      <c r="M162">
        <v>-11151.570734657238</v>
      </c>
      <c r="N162">
        <v>-1.2598296683771069</v>
      </c>
      <c r="P162">
        <v>65.144230769230774</v>
      </c>
      <c r="Q162">
        <v>41500</v>
      </c>
    </row>
    <row r="163" spans="1:17">
      <c r="A163" s="17">
        <v>162</v>
      </c>
      <c r="B163" s="19">
        <v>5</v>
      </c>
      <c r="C163" s="19">
        <v>4</v>
      </c>
      <c r="D163" s="22">
        <v>3</v>
      </c>
      <c r="E163" s="22">
        <v>50</v>
      </c>
      <c r="F163" s="20" t="s">
        <v>214</v>
      </c>
      <c r="G163" s="20">
        <v>12</v>
      </c>
      <c r="H163" s="20" t="s">
        <v>213</v>
      </c>
      <c r="I163" s="24">
        <v>44000</v>
      </c>
      <c r="K163">
        <v>137</v>
      </c>
      <c r="L163">
        <v>35565.537780321974</v>
      </c>
      <c r="M163">
        <v>6434.4622196780256</v>
      </c>
      <c r="N163">
        <v>0.72692238584909541</v>
      </c>
      <c r="P163">
        <v>65.625</v>
      </c>
      <c r="Q163">
        <v>41800</v>
      </c>
    </row>
    <row r="164" spans="1:17">
      <c r="A164" s="17">
        <v>163</v>
      </c>
      <c r="B164" s="19">
        <v>3</v>
      </c>
      <c r="C164" s="19">
        <v>4</v>
      </c>
      <c r="D164" s="22">
        <v>19</v>
      </c>
      <c r="E164" s="22">
        <v>59</v>
      </c>
      <c r="F164" s="20" t="s">
        <v>214</v>
      </c>
      <c r="G164" s="20">
        <v>8</v>
      </c>
      <c r="H164" s="20" t="s">
        <v>215</v>
      </c>
      <c r="I164" s="24">
        <v>54300</v>
      </c>
      <c r="K164">
        <v>138</v>
      </c>
      <c r="L164">
        <v>50528.583715713074</v>
      </c>
      <c r="M164">
        <v>-10228.583715713074</v>
      </c>
      <c r="N164">
        <v>-1.1555567854208977</v>
      </c>
      <c r="P164">
        <v>66.105769230769226</v>
      </c>
      <c r="Q164">
        <v>42000</v>
      </c>
    </row>
    <row r="165" spans="1:17">
      <c r="A165" s="17">
        <v>164</v>
      </c>
      <c r="B165" s="19">
        <v>3</v>
      </c>
      <c r="C165" s="19">
        <v>4</v>
      </c>
      <c r="D165" s="22">
        <v>26</v>
      </c>
      <c r="E165" s="22">
        <v>47</v>
      </c>
      <c r="F165" s="20" t="s">
        <v>214</v>
      </c>
      <c r="G165" s="20">
        <v>0</v>
      </c>
      <c r="H165" s="20" t="s">
        <v>213</v>
      </c>
      <c r="I165" s="24">
        <v>44800</v>
      </c>
      <c r="K165">
        <v>139</v>
      </c>
      <c r="L165">
        <v>35795.455650621763</v>
      </c>
      <c r="M165">
        <v>8204.5443493782368</v>
      </c>
      <c r="N165">
        <v>0.92689439297899534</v>
      </c>
      <c r="P165">
        <v>66.586538461538467</v>
      </c>
      <c r="Q165">
        <v>42000</v>
      </c>
    </row>
    <row r="166" spans="1:17">
      <c r="A166" s="17">
        <v>165</v>
      </c>
      <c r="B166" s="19">
        <v>3</v>
      </c>
      <c r="C166" s="19">
        <v>4</v>
      </c>
      <c r="D166" s="22">
        <v>6</v>
      </c>
      <c r="E166" s="22">
        <v>43</v>
      </c>
      <c r="F166" s="20" t="s">
        <v>212</v>
      </c>
      <c r="G166" s="20">
        <v>4</v>
      </c>
      <c r="H166" s="20" t="s">
        <v>213</v>
      </c>
      <c r="I166" s="24">
        <v>47000</v>
      </c>
      <c r="K166">
        <v>140</v>
      </c>
      <c r="L166">
        <v>55341.324345556612</v>
      </c>
      <c r="M166">
        <v>-14681.324345556612</v>
      </c>
      <c r="N166">
        <v>-1.6585975573931411</v>
      </c>
      <c r="P166">
        <v>67.067307692307693</v>
      </c>
      <c r="Q166">
        <v>42000</v>
      </c>
    </row>
    <row r="167" spans="1:17">
      <c r="A167" s="17">
        <v>166</v>
      </c>
      <c r="B167" s="19">
        <v>5</v>
      </c>
      <c r="C167" s="19">
        <v>4</v>
      </c>
      <c r="D167" s="22">
        <v>15</v>
      </c>
      <c r="E167" s="22">
        <v>41</v>
      </c>
      <c r="F167" s="20" t="s">
        <v>214</v>
      </c>
      <c r="G167" s="20">
        <v>0</v>
      </c>
      <c r="H167" s="20" t="s">
        <v>213</v>
      </c>
      <c r="I167" s="24">
        <v>43800</v>
      </c>
      <c r="K167">
        <v>141</v>
      </c>
      <c r="L167">
        <v>43662.116899623477</v>
      </c>
      <c r="M167">
        <v>-3962.1168996234774</v>
      </c>
      <c r="N167">
        <v>-0.44761339352948121</v>
      </c>
      <c r="P167">
        <v>67.54807692307692</v>
      </c>
      <c r="Q167">
        <v>42200</v>
      </c>
    </row>
    <row r="168" spans="1:17">
      <c r="A168" s="17">
        <v>167</v>
      </c>
      <c r="B168" s="19">
        <v>1</v>
      </c>
      <c r="C168" s="19">
        <v>4</v>
      </c>
      <c r="D168" s="22">
        <v>12</v>
      </c>
      <c r="E168" s="22">
        <v>39</v>
      </c>
      <c r="F168" s="20" t="s">
        <v>214</v>
      </c>
      <c r="G168" s="20">
        <v>4</v>
      </c>
      <c r="H168" s="20" t="s">
        <v>215</v>
      </c>
      <c r="I168" s="24">
        <v>48000</v>
      </c>
      <c r="K168">
        <v>142</v>
      </c>
      <c r="L168">
        <v>36102.012811021486</v>
      </c>
      <c r="M168">
        <v>8897.9871889785136</v>
      </c>
      <c r="N168">
        <v>1.0052349140983234</v>
      </c>
      <c r="P168">
        <v>68.02884615384616</v>
      </c>
      <c r="Q168">
        <v>42400</v>
      </c>
    </row>
    <row r="169" spans="1:17">
      <c r="A169" s="17">
        <v>168</v>
      </c>
      <c r="B169" s="19">
        <v>5</v>
      </c>
      <c r="C169" s="19">
        <v>4</v>
      </c>
      <c r="D169" s="22">
        <v>9</v>
      </c>
      <c r="E169" s="22">
        <v>39</v>
      </c>
      <c r="F169" s="20" t="s">
        <v>214</v>
      </c>
      <c r="G169" s="20">
        <v>0</v>
      </c>
      <c r="H169" s="20" t="s">
        <v>213</v>
      </c>
      <c r="I169" s="24">
        <v>42700</v>
      </c>
      <c r="K169">
        <v>143</v>
      </c>
      <c r="L169">
        <v>37477.63637120722</v>
      </c>
      <c r="M169">
        <v>6422.3636287927802</v>
      </c>
      <c r="N169">
        <v>0.72555556819573841</v>
      </c>
      <c r="P169">
        <v>68.509615384615387</v>
      </c>
      <c r="Q169">
        <v>42500</v>
      </c>
    </row>
    <row r="170" spans="1:17">
      <c r="A170" s="17">
        <v>169</v>
      </c>
      <c r="B170" s="19">
        <v>3</v>
      </c>
      <c r="C170" s="19">
        <v>4</v>
      </c>
      <c r="D170" s="22">
        <v>14</v>
      </c>
      <c r="E170" s="22">
        <v>40</v>
      </c>
      <c r="F170" s="20" t="s">
        <v>214</v>
      </c>
      <c r="G170" s="20">
        <v>1</v>
      </c>
      <c r="H170" s="20" t="s">
        <v>215</v>
      </c>
      <c r="I170" s="24">
        <v>48500</v>
      </c>
      <c r="K170">
        <v>144</v>
      </c>
      <c r="L170">
        <v>38163.50632049358</v>
      </c>
      <c r="M170">
        <v>-163.50632049357955</v>
      </c>
      <c r="N170">
        <v>-1.8471847457758039E-2</v>
      </c>
      <c r="P170">
        <v>68.990384615384613</v>
      </c>
      <c r="Q170">
        <v>42500</v>
      </c>
    </row>
    <row r="171" spans="1:17">
      <c r="A171" s="17">
        <v>170</v>
      </c>
      <c r="B171" s="19">
        <v>3</v>
      </c>
      <c r="C171" s="19">
        <v>4</v>
      </c>
      <c r="D171" s="22">
        <v>16</v>
      </c>
      <c r="E171" s="22">
        <v>49</v>
      </c>
      <c r="F171" s="20" t="s">
        <v>214</v>
      </c>
      <c r="G171" s="20">
        <v>0</v>
      </c>
      <c r="H171" s="20" t="s">
        <v>213</v>
      </c>
      <c r="I171" s="24">
        <v>42000</v>
      </c>
      <c r="K171">
        <v>145</v>
      </c>
      <c r="L171">
        <v>35569.421441934996</v>
      </c>
      <c r="M171">
        <v>3450.5785580650045</v>
      </c>
      <c r="N171">
        <v>0.38982322257132745</v>
      </c>
      <c r="P171">
        <v>69.47115384615384</v>
      </c>
      <c r="Q171">
        <v>42500</v>
      </c>
    </row>
    <row r="172" spans="1:17">
      <c r="A172" s="17">
        <v>171</v>
      </c>
      <c r="B172" s="19">
        <v>2</v>
      </c>
      <c r="C172" s="19">
        <v>4</v>
      </c>
      <c r="D172" s="22">
        <v>16</v>
      </c>
      <c r="E172" s="22">
        <v>53</v>
      </c>
      <c r="F172" s="20" t="s">
        <v>214</v>
      </c>
      <c r="G172" s="20">
        <v>1</v>
      </c>
      <c r="H172" s="20" t="s">
        <v>213</v>
      </c>
      <c r="I172" s="24">
        <v>45500</v>
      </c>
      <c r="K172">
        <v>146</v>
      </c>
      <c r="L172">
        <v>35492.782151835068</v>
      </c>
      <c r="M172">
        <v>9007.2178481649316</v>
      </c>
      <c r="N172">
        <v>1.0175750613667043</v>
      </c>
      <c r="P172">
        <v>69.95192307692308</v>
      </c>
      <c r="Q172">
        <v>42500</v>
      </c>
    </row>
    <row r="173" spans="1:17">
      <c r="A173" s="17">
        <v>172</v>
      </c>
      <c r="B173" s="19">
        <v>3</v>
      </c>
      <c r="C173" s="19">
        <v>4</v>
      </c>
      <c r="D173" s="22">
        <v>11</v>
      </c>
      <c r="E173" s="22">
        <v>37</v>
      </c>
      <c r="F173" s="20" t="s">
        <v>214</v>
      </c>
      <c r="G173" s="20">
        <v>0</v>
      </c>
      <c r="H173" s="20" t="s">
        <v>213</v>
      </c>
      <c r="I173" s="24">
        <v>44500</v>
      </c>
      <c r="K173">
        <v>147</v>
      </c>
      <c r="L173">
        <v>34653.633622348847</v>
      </c>
      <c r="M173">
        <v>6346.366377651153</v>
      </c>
      <c r="N173">
        <v>0.71696990847286435</v>
      </c>
      <c r="P173">
        <v>70.432692307692307</v>
      </c>
      <c r="Q173">
        <v>42700</v>
      </c>
    </row>
    <row r="174" spans="1:17">
      <c r="A174" s="17">
        <v>173</v>
      </c>
      <c r="B174" s="19">
        <v>2</v>
      </c>
      <c r="C174" s="19">
        <v>4</v>
      </c>
      <c r="D174" s="22">
        <v>13</v>
      </c>
      <c r="E174" s="22">
        <v>40</v>
      </c>
      <c r="F174" s="20" t="s">
        <v>214</v>
      </c>
      <c r="G174" s="20">
        <v>2</v>
      </c>
      <c r="H174" s="20" t="s">
        <v>213</v>
      </c>
      <c r="I174" s="24">
        <v>51200</v>
      </c>
      <c r="K174">
        <v>148</v>
      </c>
      <c r="L174">
        <v>36255.291391221348</v>
      </c>
      <c r="M174">
        <v>7744.708608778652</v>
      </c>
      <c r="N174">
        <v>0.87494523510950328</v>
      </c>
      <c r="P174">
        <v>70.913461538461533</v>
      </c>
      <c r="Q174">
        <v>43000</v>
      </c>
    </row>
    <row r="175" spans="1:17">
      <c r="A175" s="17">
        <v>174</v>
      </c>
      <c r="B175" s="19">
        <v>5</v>
      </c>
      <c r="C175" s="19">
        <v>5</v>
      </c>
      <c r="D175" s="22">
        <v>7</v>
      </c>
      <c r="E175" s="22">
        <v>34</v>
      </c>
      <c r="F175" s="20" t="s">
        <v>212</v>
      </c>
      <c r="G175" s="20">
        <v>0</v>
      </c>
      <c r="H175" s="20" t="s">
        <v>213</v>
      </c>
      <c r="I175" s="24">
        <v>47500</v>
      </c>
      <c r="K175">
        <v>149</v>
      </c>
      <c r="L175">
        <v>36791.76642192086</v>
      </c>
      <c r="M175">
        <v>7208.23357807914</v>
      </c>
      <c r="N175">
        <v>0.81433788426176301</v>
      </c>
      <c r="P175">
        <v>71.394230769230774</v>
      </c>
      <c r="Q175">
        <v>43100</v>
      </c>
    </row>
    <row r="176" spans="1:17">
      <c r="A176" s="17">
        <v>175</v>
      </c>
      <c r="B176" s="19">
        <v>5</v>
      </c>
      <c r="C176" s="19">
        <v>5</v>
      </c>
      <c r="D176" s="22">
        <v>8</v>
      </c>
      <c r="E176" s="22">
        <v>37</v>
      </c>
      <c r="F176" s="20" t="s">
        <v>214</v>
      </c>
      <c r="G176" s="20">
        <v>0</v>
      </c>
      <c r="H176" s="20" t="s">
        <v>213</v>
      </c>
      <c r="I176" s="24">
        <v>44500</v>
      </c>
      <c r="K176">
        <v>150</v>
      </c>
      <c r="L176">
        <v>35569.421441934996</v>
      </c>
      <c r="M176">
        <v>6930.5785580650045</v>
      </c>
      <c r="N176">
        <v>0.78297028232381061</v>
      </c>
      <c r="P176">
        <v>71.875</v>
      </c>
      <c r="Q176">
        <v>43200</v>
      </c>
    </row>
    <row r="177" spans="1:17">
      <c r="A177" s="17">
        <v>176</v>
      </c>
      <c r="B177" s="19">
        <v>5</v>
      </c>
      <c r="C177" s="19">
        <v>5</v>
      </c>
      <c r="D177" s="22">
        <v>8</v>
      </c>
      <c r="E177" s="22">
        <v>31</v>
      </c>
      <c r="F177" s="20" t="s">
        <v>212</v>
      </c>
      <c r="G177" s="20">
        <v>0</v>
      </c>
      <c r="H177" s="20" t="s">
        <v>213</v>
      </c>
      <c r="I177" s="24">
        <v>47000</v>
      </c>
      <c r="K177">
        <v>151</v>
      </c>
      <c r="L177">
        <v>37324.357791007358</v>
      </c>
      <c r="M177">
        <v>2935.6422089926418</v>
      </c>
      <c r="N177">
        <v>0.33164916751458096</v>
      </c>
      <c r="P177">
        <v>72.355769230769226</v>
      </c>
      <c r="Q177">
        <v>43500</v>
      </c>
    </row>
    <row r="178" spans="1:17">
      <c r="A178" s="17">
        <v>177</v>
      </c>
      <c r="B178" s="19">
        <v>5</v>
      </c>
      <c r="C178" s="19">
        <v>5</v>
      </c>
      <c r="D178" s="22">
        <v>6</v>
      </c>
      <c r="E178" s="22">
        <v>41</v>
      </c>
      <c r="F178" s="20" t="s">
        <v>212</v>
      </c>
      <c r="G178" s="20">
        <v>10</v>
      </c>
      <c r="H178" s="20" t="s">
        <v>213</v>
      </c>
      <c r="I178" s="24">
        <v>47000</v>
      </c>
      <c r="K178">
        <v>152</v>
      </c>
      <c r="L178">
        <v>35799.339312234792</v>
      </c>
      <c r="M178">
        <v>8700.6606877652084</v>
      </c>
      <c r="N178">
        <v>0.98294228945370965</v>
      </c>
      <c r="P178">
        <v>72.836538461538467</v>
      </c>
      <c r="Q178">
        <v>43600</v>
      </c>
    </row>
    <row r="179" spans="1:17">
      <c r="A179" s="17">
        <v>178</v>
      </c>
      <c r="B179" s="19">
        <v>3</v>
      </c>
      <c r="C179" s="19">
        <v>5</v>
      </c>
      <c r="D179" s="22">
        <v>17</v>
      </c>
      <c r="E179" s="22">
        <v>46</v>
      </c>
      <c r="F179" s="20" t="s">
        <v>214</v>
      </c>
      <c r="G179" s="20">
        <v>4</v>
      </c>
      <c r="H179" s="20" t="s">
        <v>213</v>
      </c>
      <c r="I179" s="24">
        <v>43100</v>
      </c>
      <c r="K179">
        <v>153</v>
      </c>
      <c r="L179">
        <v>42742.445418424308</v>
      </c>
      <c r="M179">
        <v>-7242.4454184243077</v>
      </c>
      <c r="N179">
        <v>-0.81820290852625266</v>
      </c>
      <c r="P179">
        <v>73.317307692307693</v>
      </c>
      <c r="Q179">
        <v>43600</v>
      </c>
    </row>
    <row r="180" spans="1:17">
      <c r="A180" s="17">
        <v>179</v>
      </c>
      <c r="B180" s="19">
        <v>5</v>
      </c>
      <c r="C180" s="19">
        <v>5</v>
      </c>
      <c r="D180" s="22">
        <v>8</v>
      </c>
      <c r="E180" s="22">
        <v>37</v>
      </c>
      <c r="F180" s="20" t="s">
        <v>212</v>
      </c>
      <c r="G180" s="20">
        <v>2</v>
      </c>
      <c r="H180" s="20" t="s">
        <v>213</v>
      </c>
      <c r="I180" s="24">
        <v>49000</v>
      </c>
      <c r="K180">
        <v>154</v>
      </c>
      <c r="L180">
        <v>36868.405712020787</v>
      </c>
      <c r="M180">
        <v>5631.5942879792128</v>
      </c>
      <c r="N180">
        <v>0.63621975173503054</v>
      </c>
      <c r="P180">
        <v>73.79807692307692</v>
      </c>
      <c r="Q180">
        <v>43800</v>
      </c>
    </row>
    <row r="181" spans="1:17">
      <c r="A181" s="17">
        <v>180</v>
      </c>
      <c r="B181" s="19">
        <v>5</v>
      </c>
      <c r="C181" s="19">
        <v>5</v>
      </c>
      <c r="D181" s="22">
        <v>8</v>
      </c>
      <c r="E181" s="22">
        <v>33</v>
      </c>
      <c r="F181" s="20" t="s">
        <v>212</v>
      </c>
      <c r="G181" s="20">
        <v>0</v>
      </c>
      <c r="H181" s="20" t="s">
        <v>213</v>
      </c>
      <c r="I181" s="24">
        <v>48500</v>
      </c>
      <c r="K181">
        <v>155</v>
      </c>
      <c r="L181">
        <v>37707.554241507009</v>
      </c>
      <c r="M181">
        <v>6292.4457584929914</v>
      </c>
      <c r="N181">
        <v>0.71087831856422512</v>
      </c>
      <c r="P181">
        <v>74.27884615384616</v>
      </c>
      <c r="Q181">
        <v>43900</v>
      </c>
    </row>
    <row r="182" spans="1:17">
      <c r="A182" s="17">
        <v>181</v>
      </c>
      <c r="B182" s="19">
        <v>3</v>
      </c>
      <c r="C182" s="19">
        <v>5</v>
      </c>
      <c r="D182" s="22">
        <v>8</v>
      </c>
      <c r="E182" s="22">
        <v>35</v>
      </c>
      <c r="F182" s="20" t="s">
        <v>214</v>
      </c>
      <c r="G182" s="20">
        <v>5</v>
      </c>
      <c r="H182" s="20" t="s">
        <v>213</v>
      </c>
      <c r="I182" s="24">
        <v>45000</v>
      </c>
      <c r="K182">
        <v>156</v>
      </c>
      <c r="L182">
        <v>36715.127131820933</v>
      </c>
      <c r="M182">
        <v>8284.8728681790672</v>
      </c>
      <c r="N182">
        <v>0.93596937027233396</v>
      </c>
      <c r="P182">
        <v>74.759615384615387</v>
      </c>
      <c r="Q182">
        <v>44000</v>
      </c>
    </row>
    <row r="183" spans="1:17">
      <c r="A183" s="17">
        <v>182</v>
      </c>
      <c r="B183" s="19">
        <v>5</v>
      </c>
      <c r="C183" s="19">
        <v>5</v>
      </c>
      <c r="D183" s="22">
        <v>16</v>
      </c>
      <c r="E183" s="22">
        <v>49</v>
      </c>
      <c r="F183" s="20" t="s">
        <v>214</v>
      </c>
      <c r="G183" s="20">
        <v>5</v>
      </c>
      <c r="H183" s="20" t="s">
        <v>213</v>
      </c>
      <c r="I183" s="24">
        <v>52500</v>
      </c>
      <c r="K183">
        <v>157</v>
      </c>
      <c r="L183">
        <v>45110.496088296117</v>
      </c>
      <c r="M183">
        <v>-710.4960882961168</v>
      </c>
      <c r="N183">
        <v>-8.0267082781396257E-2</v>
      </c>
      <c r="P183">
        <v>75.240384615384613</v>
      </c>
      <c r="Q183">
        <v>44000</v>
      </c>
    </row>
    <row r="184" spans="1:17">
      <c r="A184" s="17">
        <v>183</v>
      </c>
      <c r="B184" s="19">
        <v>5</v>
      </c>
      <c r="C184" s="19">
        <v>5</v>
      </c>
      <c r="D184" s="22">
        <v>6</v>
      </c>
      <c r="E184" s="22">
        <v>33</v>
      </c>
      <c r="F184" s="20" t="s">
        <v>212</v>
      </c>
      <c r="G184" s="20">
        <v>2</v>
      </c>
      <c r="H184" s="20" t="s">
        <v>213</v>
      </c>
      <c r="I184" s="24">
        <v>47500</v>
      </c>
      <c r="K184">
        <v>158</v>
      </c>
      <c r="L184">
        <v>47478.546758167919</v>
      </c>
      <c r="M184">
        <v>-9478.5467581679186</v>
      </c>
      <c r="N184">
        <v>-1.070822640431077</v>
      </c>
      <c r="P184">
        <v>75.72115384615384</v>
      </c>
      <c r="Q184">
        <v>44000</v>
      </c>
    </row>
    <row r="185" spans="1:17">
      <c r="A185" s="17">
        <v>184</v>
      </c>
      <c r="B185" s="19">
        <v>5</v>
      </c>
      <c r="C185" s="19">
        <v>5</v>
      </c>
      <c r="D185" s="22">
        <v>7</v>
      </c>
      <c r="E185" s="22">
        <v>31</v>
      </c>
      <c r="F185" s="20" t="s">
        <v>212</v>
      </c>
      <c r="G185" s="20">
        <v>0</v>
      </c>
      <c r="H185" s="20" t="s">
        <v>213</v>
      </c>
      <c r="I185" s="24">
        <v>48000</v>
      </c>
      <c r="K185">
        <v>159</v>
      </c>
      <c r="L185">
        <v>34883.551492648636</v>
      </c>
      <c r="M185">
        <v>6916.4485073513642</v>
      </c>
      <c r="N185">
        <v>0.78137396396397696</v>
      </c>
      <c r="P185">
        <v>76.20192307692308</v>
      </c>
      <c r="Q185">
        <v>44000</v>
      </c>
    </row>
    <row r="186" spans="1:17">
      <c r="A186" s="17">
        <v>185</v>
      </c>
      <c r="B186" s="19">
        <v>5</v>
      </c>
      <c r="C186" s="19">
        <v>5</v>
      </c>
      <c r="D186" s="22">
        <v>8</v>
      </c>
      <c r="E186" s="22">
        <v>49</v>
      </c>
      <c r="F186" s="20" t="s">
        <v>212</v>
      </c>
      <c r="G186" s="20">
        <v>4</v>
      </c>
      <c r="H186" s="20" t="s">
        <v>213</v>
      </c>
      <c r="I186" s="24">
        <v>46500</v>
      </c>
      <c r="K186">
        <v>160</v>
      </c>
      <c r="L186">
        <v>53049.91296578473</v>
      </c>
      <c r="M186">
        <v>-7549.9129657847297</v>
      </c>
      <c r="N186">
        <v>-0.85293852985213114</v>
      </c>
      <c r="P186">
        <v>76.682692307692307</v>
      </c>
      <c r="Q186">
        <v>44000</v>
      </c>
    </row>
    <row r="187" spans="1:17">
      <c r="A187" s="17">
        <v>186</v>
      </c>
      <c r="B187" s="19">
        <v>5</v>
      </c>
      <c r="C187" s="19">
        <v>5</v>
      </c>
      <c r="D187" s="22">
        <v>12</v>
      </c>
      <c r="E187" s="22">
        <v>40</v>
      </c>
      <c r="F187" s="20" t="s">
        <v>214</v>
      </c>
      <c r="G187" s="20">
        <v>2</v>
      </c>
      <c r="H187" s="20" t="s">
        <v>213</v>
      </c>
      <c r="I187" s="24">
        <v>61500</v>
      </c>
      <c r="K187">
        <v>161</v>
      </c>
      <c r="L187">
        <v>34036.635639936394</v>
      </c>
      <c r="M187">
        <v>8463.364360063606</v>
      </c>
      <c r="N187">
        <v>0.95613414188878243</v>
      </c>
      <c r="P187">
        <v>77.163461538461533</v>
      </c>
      <c r="Q187">
        <v>44400</v>
      </c>
    </row>
    <row r="188" spans="1:17">
      <c r="A188" s="17">
        <v>187</v>
      </c>
      <c r="B188" s="19">
        <v>5</v>
      </c>
      <c r="C188" s="19">
        <v>5</v>
      </c>
      <c r="D188" s="22">
        <v>9</v>
      </c>
      <c r="E188" s="22">
        <v>37</v>
      </c>
      <c r="F188" s="20" t="s">
        <v>214</v>
      </c>
      <c r="G188" s="20">
        <v>2</v>
      </c>
      <c r="H188" s="20" t="s">
        <v>213</v>
      </c>
      <c r="I188" s="24">
        <v>50000</v>
      </c>
      <c r="K188">
        <v>162</v>
      </c>
      <c r="L188">
        <v>32051.781420564239</v>
      </c>
      <c r="M188">
        <v>11948.218579435761</v>
      </c>
      <c r="N188">
        <v>1.3498295987888393</v>
      </c>
      <c r="P188">
        <v>77.644230769230774</v>
      </c>
      <c r="Q188">
        <v>44500</v>
      </c>
    </row>
    <row r="189" spans="1:17">
      <c r="A189" s="17">
        <v>188</v>
      </c>
      <c r="B189" s="19">
        <v>5</v>
      </c>
      <c r="C189" s="19">
        <v>5</v>
      </c>
      <c r="D189" s="22">
        <v>12</v>
      </c>
      <c r="E189" s="22">
        <v>46</v>
      </c>
      <c r="F189" s="20" t="s">
        <v>214</v>
      </c>
      <c r="G189" s="20">
        <v>2</v>
      </c>
      <c r="H189" s="20" t="s">
        <v>213</v>
      </c>
      <c r="I189" s="24">
        <v>61800</v>
      </c>
      <c r="K189">
        <v>163</v>
      </c>
      <c r="L189">
        <v>48467.090206240988</v>
      </c>
      <c r="M189">
        <v>5832.9097937590122</v>
      </c>
      <c r="N189">
        <v>0.65896302736144208</v>
      </c>
      <c r="P189">
        <v>78.125</v>
      </c>
      <c r="Q189">
        <v>44500</v>
      </c>
    </row>
    <row r="190" spans="1:17">
      <c r="A190" s="17">
        <v>189</v>
      </c>
      <c r="B190" s="19">
        <v>4</v>
      </c>
      <c r="C190" s="19">
        <v>5</v>
      </c>
      <c r="D190" s="22">
        <v>16</v>
      </c>
      <c r="E190" s="22">
        <v>43</v>
      </c>
      <c r="F190" s="20" t="s">
        <v>214</v>
      </c>
      <c r="G190" s="20">
        <v>0</v>
      </c>
      <c r="H190" s="20" t="s">
        <v>213</v>
      </c>
      <c r="I190" s="24">
        <v>43000</v>
      </c>
      <c r="K190">
        <v>164</v>
      </c>
      <c r="L190">
        <v>56870.226485942207</v>
      </c>
      <c r="M190">
        <v>-12070.226485942207</v>
      </c>
      <c r="N190">
        <v>-1.3636132337628522</v>
      </c>
      <c r="P190">
        <v>78.605769230769226</v>
      </c>
      <c r="Q190">
        <v>44500</v>
      </c>
    </row>
    <row r="191" spans="1:17">
      <c r="A191" s="17">
        <v>190</v>
      </c>
      <c r="B191" s="19">
        <v>5</v>
      </c>
      <c r="C191" s="19">
        <v>5</v>
      </c>
      <c r="D191" s="22">
        <v>11</v>
      </c>
      <c r="E191" s="22">
        <v>36</v>
      </c>
      <c r="F191" s="20" t="s">
        <v>212</v>
      </c>
      <c r="G191" s="20">
        <v>1</v>
      </c>
      <c r="H191" s="20" t="s">
        <v>213</v>
      </c>
      <c r="I191" s="24">
        <v>47000</v>
      </c>
      <c r="K191">
        <v>165</v>
      </c>
      <c r="L191">
        <v>35795.455650621763</v>
      </c>
      <c r="M191">
        <v>11204.544349378237</v>
      </c>
      <c r="N191">
        <v>1.2658142720759635</v>
      </c>
      <c r="P191">
        <v>79.086538461538467</v>
      </c>
      <c r="Q191">
        <v>44500</v>
      </c>
    </row>
    <row r="192" spans="1:17">
      <c r="A192" s="17">
        <v>191</v>
      </c>
      <c r="B192" s="19">
        <v>5</v>
      </c>
      <c r="C192" s="19">
        <v>5</v>
      </c>
      <c r="D192" s="22">
        <v>9</v>
      </c>
      <c r="E192" s="22">
        <v>37</v>
      </c>
      <c r="F192" s="20" t="s">
        <v>214</v>
      </c>
      <c r="G192" s="20">
        <v>6</v>
      </c>
      <c r="H192" s="20" t="s">
        <v>213</v>
      </c>
      <c r="I192" s="24">
        <v>58500</v>
      </c>
      <c r="K192">
        <v>166</v>
      </c>
      <c r="L192">
        <v>45570.331828895694</v>
      </c>
      <c r="M192">
        <v>-1770.3318288956943</v>
      </c>
      <c r="N192">
        <v>-0.20000021647028113</v>
      </c>
      <c r="P192">
        <v>79.567307692307693</v>
      </c>
      <c r="Q192">
        <v>44800</v>
      </c>
    </row>
    <row r="193" spans="1:17">
      <c r="A193" s="17">
        <v>192</v>
      </c>
      <c r="B193" s="19">
        <v>5</v>
      </c>
      <c r="C193" s="19">
        <v>5</v>
      </c>
      <c r="D193" s="22">
        <v>16</v>
      </c>
      <c r="E193" s="22">
        <v>40</v>
      </c>
      <c r="F193" s="20" t="s">
        <v>212</v>
      </c>
      <c r="G193" s="20">
        <v>7</v>
      </c>
      <c r="H193" s="20" t="s">
        <v>213</v>
      </c>
      <c r="I193" s="24">
        <v>55000</v>
      </c>
      <c r="K193">
        <v>167</v>
      </c>
      <c r="L193">
        <v>42516.411209737533</v>
      </c>
      <c r="M193">
        <v>5483.5887902624672</v>
      </c>
      <c r="N193">
        <v>0.61949908327108194</v>
      </c>
      <c r="P193">
        <v>80.04807692307692</v>
      </c>
      <c r="Q193">
        <v>45000</v>
      </c>
    </row>
    <row r="194" spans="1:17">
      <c r="A194" s="17">
        <v>193</v>
      </c>
      <c r="B194" s="19">
        <v>3</v>
      </c>
      <c r="C194" s="19">
        <v>5</v>
      </c>
      <c r="D194" s="22">
        <v>24</v>
      </c>
      <c r="E194" s="22">
        <v>54</v>
      </c>
      <c r="F194" s="20" t="s">
        <v>212</v>
      </c>
      <c r="G194" s="20">
        <v>3</v>
      </c>
      <c r="H194" s="20" t="s">
        <v>213</v>
      </c>
      <c r="I194" s="24">
        <v>57000</v>
      </c>
      <c r="K194">
        <v>168</v>
      </c>
      <c r="L194">
        <v>39309.212010379517</v>
      </c>
      <c r="M194">
        <v>3390.7879896204831</v>
      </c>
      <c r="N194">
        <v>0.38306848516187536</v>
      </c>
      <c r="P194">
        <v>80.52884615384616</v>
      </c>
      <c r="Q194">
        <v>45000</v>
      </c>
    </row>
    <row r="195" spans="1:17">
      <c r="A195" s="17">
        <v>194</v>
      </c>
      <c r="B195" s="19">
        <v>5</v>
      </c>
      <c r="C195" s="19">
        <v>5</v>
      </c>
      <c r="D195" s="22">
        <v>17</v>
      </c>
      <c r="E195" s="22">
        <v>57</v>
      </c>
      <c r="F195" s="20" t="s">
        <v>212</v>
      </c>
      <c r="G195" s="20">
        <v>1</v>
      </c>
      <c r="H195" s="20" t="s">
        <v>213</v>
      </c>
      <c r="I195" s="24">
        <v>57000</v>
      </c>
      <c r="K195">
        <v>169</v>
      </c>
      <c r="L195">
        <v>44577.904719209626</v>
      </c>
      <c r="M195">
        <v>3922.0952807903741</v>
      </c>
      <c r="N195">
        <v>0.4430920194574211</v>
      </c>
      <c r="P195">
        <v>81.009615384615387</v>
      </c>
      <c r="Q195">
        <v>45000</v>
      </c>
    </row>
    <row r="196" spans="1:17">
      <c r="A196" s="17">
        <v>195</v>
      </c>
      <c r="B196" s="19">
        <v>5</v>
      </c>
      <c r="C196" s="19">
        <v>6</v>
      </c>
      <c r="D196" s="22">
        <v>14</v>
      </c>
      <c r="E196" s="22">
        <v>49</v>
      </c>
      <c r="F196" s="20" t="s">
        <v>212</v>
      </c>
      <c r="G196" s="20">
        <v>0</v>
      </c>
      <c r="H196" s="20" t="s">
        <v>213</v>
      </c>
      <c r="I196" s="24">
        <v>60000</v>
      </c>
      <c r="K196">
        <v>170</v>
      </c>
      <c r="L196">
        <v>46026.283907882265</v>
      </c>
      <c r="M196">
        <v>-4026.2839078822653</v>
      </c>
      <c r="N196">
        <v>-0.45486255175650875</v>
      </c>
      <c r="P196">
        <v>81.490384615384613</v>
      </c>
      <c r="Q196">
        <v>45300</v>
      </c>
    </row>
    <row r="197" spans="1:17">
      <c r="A197" s="17">
        <v>196</v>
      </c>
      <c r="B197" s="19">
        <v>3</v>
      </c>
      <c r="C197" s="19">
        <v>6</v>
      </c>
      <c r="D197" s="22">
        <v>13</v>
      </c>
      <c r="E197" s="22">
        <v>41</v>
      </c>
      <c r="F197" s="20" t="s">
        <v>212</v>
      </c>
      <c r="G197" s="20">
        <v>0</v>
      </c>
      <c r="H197" s="20" t="s">
        <v>213</v>
      </c>
      <c r="I197" s="24">
        <v>60000</v>
      </c>
      <c r="K197">
        <v>171</v>
      </c>
      <c r="L197">
        <v>45719.726747482542</v>
      </c>
      <c r="M197">
        <v>-219.72674748254212</v>
      </c>
      <c r="N197">
        <v>-2.4823254230384416E-2</v>
      </c>
      <c r="P197">
        <v>81.97115384615384</v>
      </c>
      <c r="Q197">
        <v>45500</v>
      </c>
    </row>
    <row r="198" spans="1:17">
      <c r="A198" s="17">
        <v>197</v>
      </c>
      <c r="B198" s="19">
        <v>5</v>
      </c>
      <c r="C198" s="19">
        <v>6</v>
      </c>
      <c r="D198" s="22">
        <v>19</v>
      </c>
      <c r="E198" s="22">
        <v>59</v>
      </c>
      <c r="F198" s="20" t="s">
        <v>212</v>
      </c>
      <c r="G198" s="20">
        <v>4</v>
      </c>
      <c r="H198" s="20" t="s">
        <v>213</v>
      </c>
      <c r="I198" s="24">
        <v>59000</v>
      </c>
      <c r="K198">
        <v>172</v>
      </c>
      <c r="L198">
        <v>41600.623390151392</v>
      </c>
      <c r="M198">
        <v>2899.3766098486085</v>
      </c>
      <c r="N198">
        <v>0.32755212335548933</v>
      </c>
      <c r="P198">
        <v>82.45192307692308</v>
      </c>
      <c r="Q198">
        <v>45500</v>
      </c>
    </row>
    <row r="199" spans="1:17">
      <c r="A199" s="17">
        <v>198</v>
      </c>
      <c r="B199" s="19">
        <v>5</v>
      </c>
      <c r="C199" s="19">
        <v>6</v>
      </c>
      <c r="D199" s="22">
        <v>12</v>
      </c>
      <c r="E199" s="22">
        <v>51</v>
      </c>
      <c r="F199" s="20" t="s">
        <v>212</v>
      </c>
      <c r="G199" s="20">
        <v>0</v>
      </c>
      <c r="H199" s="20" t="s">
        <v>213</v>
      </c>
      <c r="I199" s="24">
        <v>60000</v>
      </c>
      <c r="K199">
        <v>173</v>
      </c>
      <c r="L199">
        <v>43508.838319423616</v>
      </c>
      <c r="M199">
        <v>7691.1616805763842</v>
      </c>
      <c r="N199">
        <v>0.86889586229872773</v>
      </c>
      <c r="P199">
        <v>82.932692307692307</v>
      </c>
      <c r="Q199">
        <v>45800</v>
      </c>
    </row>
    <row r="200" spans="1:17">
      <c r="A200" s="17">
        <v>199</v>
      </c>
      <c r="B200" s="19">
        <v>5</v>
      </c>
      <c r="C200" s="19">
        <v>6</v>
      </c>
      <c r="D200" s="22">
        <v>20</v>
      </c>
      <c r="E200" s="22">
        <v>45</v>
      </c>
      <c r="F200" s="20" t="s">
        <v>212</v>
      </c>
      <c r="G200" s="20">
        <v>0</v>
      </c>
      <c r="H200" s="20" t="s">
        <v>213</v>
      </c>
      <c r="I200" s="24">
        <v>65000</v>
      </c>
      <c r="K200">
        <v>174</v>
      </c>
      <c r="L200">
        <v>37554.275661307147</v>
      </c>
      <c r="M200">
        <v>9945.7243386928531</v>
      </c>
      <c r="N200">
        <v>1.123601230133852</v>
      </c>
      <c r="P200">
        <v>83.413461538461533</v>
      </c>
      <c r="Q200">
        <v>46500</v>
      </c>
    </row>
    <row r="201" spans="1:17">
      <c r="A201" s="17">
        <v>200</v>
      </c>
      <c r="B201" s="19">
        <v>5</v>
      </c>
      <c r="C201" s="19">
        <v>6</v>
      </c>
      <c r="D201" s="22">
        <v>20</v>
      </c>
      <c r="E201" s="22">
        <v>56</v>
      </c>
      <c r="F201" s="20" t="s">
        <v>212</v>
      </c>
      <c r="G201" s="20">
        <v>1</v>
      </c>
      <c r="H201" s="20" t="s">
        <v>213</v>
      </c>
      <c r="I201" s="24">
        <v>52000</v>
      </c>
      <c r="K201">
        <v>175</v>
      </c>
      <c r="L201">
        <v>38393.424190793368</v>
      </c>
      <c r="M201">
        <v>6106.5758092066317</v>
      </c>
      <c r="N201">
        <v>0.68987997831759418</v>
      </c>
      <c r="P201">
        <v>83.894230769230774</v>
      </c>
      <c r="Q201">
        <v>47000</v>
      </c>
    </row>
    <row r="202" spans="1:17">
      <c r="A202" s="17">
        <v>201</v>
      </c>
      <c r="B202" s="19">
        <v>5</v>
      </c>
      <c r="C202" s="19">
        <v>6</v>
      </c>
      <c r="D202" s="22">
        <v>22</v>
      </c>
      <c r="E202" s="22">
        <v>57</v>
      </c>
      <c r="F202" s="20" t="s">
        <v>212</v>
      </c>
      <c r="G202" s="20">
        <v>0</v>
      </c>
      <c r="H202" s="20" t="s">
        <v>213</v>
      </c>
      <c r="I202" s="24">
        <v>58000</v>
      </c>
      <c r="K202">
        <v>176</v>
      </c>
      <c r="L202">
        <v>38853.259931392953</v>
      </c>
      <c r="M202">
        <v>8146.7400686070469</v>
      </c>
      <c r="N202">
        <v>0.920364053028909</v>
      </c>
      <c r="P202">
        <v>84.375</v>
      </c>
      <c r="Q202">
        <v>47000</v>
      </c>
    </row>
    <row r="203" spans="1:17">
      <c r="A203" s="17">
        <v>202</v>
      </c>
      <c r="B203" s="19">
        <v>4</v>
      </c>
      <c r="C203" s="19">
        <v>6</v>
      </c>
      <c r="D203" s="22">
        <v>21</v>
      </c>
      <c r="E203" s="22">
        <v>53</v>
      </c>
      <c r="F203" s="20" t="s">
        <v>212</v>
      </c>
      <c r="G203" s="20">
        <v>0</v>
      </c>
      <c r="H203" s="20" t="s">
        <v>213</v>
      </c>
      <c r="I203" s="24">
        <v>60000</v>
      </c>
      <c r="K203">
        <v>177</v>
      </c>
      <c r="L203">
        <v>35948.734230821625</v>
      </c>
      <c r="M203">
        <v>11051.265769178375</v>
      </c>
      <c r="N203">
        <v>1.2484978861194662</v>
      </c>
      <c r="P203">
        <v>84.855769230769226</v>
      </c>
      <c r="Q203">
        <v>47000</v>
      </c>
    </row>
    <row r="204" spans="1:17">
      <c r="A204" s="17">
        <v>203</v>
      </c>
      <c r="B204" s="19">
        <v>5</v>
      </c>
      <c r="C204" s="19">
        <v>6</v>
      </c>
      <c r="D204" s="22">
        <v>39</v>
      </c>
      <c r="E204" s="22">
        <v>65</v>
      </c>
      <c r="F204" s="20" t="s">
        <v>212</v>
      </c>
      <c r="G204" s="20">
        <v>0</v>
      </c>
      <c r="H204" s="20" t="s">
        <v>213</v>
      </c>
      <c r="I204" s="24">
        <v>74000</v>
      </c>
      <c r="K204">
        <v>178</v>
      </c>
      <c r="L204">
        <v>47325.268177968057</v>
      </c>
      <c r="M204">
        <v>-4225.268177968057</v>
      </c>
      <c r="N204">
        <v>-0.47734246000973374</v>
      </c>
      <c r="P204">
        <v>85.336538461538467</v>
      </c>
      <c r="Q204">
        <v>47000</v>
      </c>
    </row>
    <row r="205" spans="1:17">
      <c r="A205" s="17">
        <v>204</v>
      </c>
      <c r="B205" s="19">
        <v>3</v>
      </c>
      <c r="C205" s="19">
        <v>6</v>
      </c>
      <c r="D205" s="22">
        <v>34</v>
      </c>
      <c r="E205" s="22">
        <v>60</v>
      </c>
      <c r="F205" s="20" t="s">
        <v>212</v>
      </c>
      <c r="G205" s="20">
        <v>0</v>
      </c>
      <c r="H205" s="20" t="s">
        <v>213</v>
      </c>
      <c r="I205" s="24">
        <v>95000</v>
      </c>
      <c r="K205">
        <v>179</v>
      </c>
      <c r="L205">
        <v>38393.424190793368</v>
      </c>
      <c r="M205">
        <v>10606.575809206632</v>
      </c>
      <c r="N205">
        <v>1.1982597969630466</v>
      </c>
      <c r="P205">
        <v>85.817307692307693</v>
      </c>
      <c r="Q205">
        <v>47500</v>
      </c>
    </row>
    <row r="206" spans="1:17">
      <c r="A206" s="17">
        <v>205</v>
      </c>
      <c r="B206" s="19">
        <v>5</v>
      </c>
      <c r="C206" s="19">
        <v>6</v>
      </c>
      <c r="D206" s="22">
        <v>36</v>
      </c>
      <c r="E206" s="22">
        <v>61</v>
      </c>
      <c r="F206" s="20" t="s">
        <v>212</v>
      </c>
      <c r="G206" s="20">
        <v>0</v>
      </c>
      <c r="H206" s="20" t="s">
        <v>213</v>
      </c>
      <c r="I206" s="24">
        <v>97000</v>
      </c>
      <c r="K206">
        <v>180</v>
      </c>
      <c r="L206">
        <v>38699.981351193092</v>
      </c>
      <c r="M206">
        <v>9800.0186488069085</v>
      </c>
      <c r="N206">
        <v>1.1071403785338905</v>
      </c>
      <c r="P206">
        <v>86.29807692307692</v>
      </c>
      <c r="Q206">
        <v>47500</v>
      </c>
    </row>
    <row r="207" spans="1:17">
      <c r="A207" s="17">
        <v>206</v>
      </c>
      <c r="B207" s="19">
        <v>5</v>
      </c>
      <c r="C207" s="19">
        <v>6</v>
      </c>
      <c r="D207" s="22">
        <v>32</v>
      </c>
      <c r="E207" s="22">
        <v>62</v>
      </c>
      <c r="F207" s="20" t="s">
        <v>212</v>
      </c>
      <c r="G207" s="20">
        <v>0</v>
      </c>
      <c r="H207" s="20" t="s">
        <v>213</v>
      </c>
      <c r="I207" s="24">
        <v>88000</v>
      </c>
      <c r="K207">
        <v>181</v>
      </c>
      <c r="L207">
        <v>38546.70277099323</v>
      </c>
      <c r="M207">
        <v>6453.2972290067701</v>
      </c>
      <c r="N207">
        <v>0.72905023887725828</v>
      </c>
      <c r="P207">
        <v>86.77884615384616</v>
      </c>
      <c r="Q207">
        <v>48000</v>
      </c>
    </row>
    <row r="208" spans="1:17">
      <c r="A208" s="17">
        <v>207</v>
      </c>
      <c r="B208" s="19">
        <v>5</v>
      </c>
      <c r="C208" s="19">
        <v>6</v>
      </c>
      <c r="D208" s="22">
        <v>35</v>
      </c>
      <c r="E208" s="22">
        <v>59</v>
      </c>
      <c r="F208" s="20" t="s">
        <v>212</v>
      </c>
      <c r="G208" s="20">
        <v>0</v>
      </c>
      <c r="H208" s="20" t="s">
        <v>213</v>
      </c>
      <c r="I208" s="24">
        <v>94000</v>
      </c>
      <c r="K208">
        <v>182</v>
      </c>
      <c r="L208">
        <v>46026.283907882265</v>
      </c>
      <c r="M208">
        <v>6473.7160921177347</v>
      </c>
      <c r="N208">
        <v>0.73135702508288014</v>
      </c>
      <c r="P208">
        <v>87.259615384615387</v>
      </c>
      <c r="Q208">
        <v>48000</v>
      </c>
    </row>
    <row r="209" spans="1:17">
      <c r="A209" s="17">
        <v>208</v>
      </c>
      <c r="B209" s="19">
        <v>5</v>
      </c>
      <c r="C209" s="19">
        <v>6</v>
      </c>
      <c r="D209" s="22">
        <v>33</v>
      </c>
      <c r="E209" s="22">
        <v>62</v>
      </c>
      <c r="F209" s="20" t="s">
        <v>214</v>
      </c>
      <c r="G209" s="20">
        <v>0</v>
      </c>
      <c r="H209" s="20" t="s">
        <v>213</v>
      </c>
      <c r="I209" s="24">
        <v>30000</v>
      </c>
      <c r="K209">
        <v>183</v>
      </c>
      <c r="L209">
        <v>36561.848551621071</v>
      </c>
      <c r="M209">
        <v>10938.151448378929</v>
      </c>
      <c r="N209">
        <v>1.2357189888096383</v>
      </c>
      <c r="P209">
        <v>87.740384615384613</v>
      </c>
      <c r="Q209">
        <v>48500</v>
      </c>
    </row>
    <row r="210" spans="1:17">
      <c r="K210">
        <v>184</v>
      </c>
      <c r="L210">
        <v>37784.193531606943</v>
      </c>
      <c r="M210">
        <v>10215.806468393057</v>
      </c>
      <c r="N210">
        <v>1.1541132977152671</v>
      </c>
      <c r="P210">
        <v>88.22115384615384</v>
      </c>
      <c r="Q210">
        <v>48500</v>
      </c>
    </row>
    <row r="211" spans="1:17">
      <c r="K211">
        <v>185</v>
      </c>
      <c r="L211">
        <v>37473.752709594206</v>
      </c>
      <c r="M211">
        <v>9026.247290405794</v>
      </c>
      <c r="N211">
        <v>1.0197248801212229</v>
      </c>
      <c r="P211">
        <v>88.70192307692308</v>
      </c>
      <c r="Q211">
        <v>49000</v>
      </c>
    </row>
    <row r="212" spans="1:17">
      <c r="K212">
        <v>186</v>
      </c>
      <c r="L212">
        <v>42439.771919637606</v>
      </c>
      <c r="M212">
        <v>19060.228080362394</v>
      </c>
      <c r="N212">
        <v>2.1532967321856873</v>
      </c>
      <c r="P212">
        <v>89.182692307692307</v>
      </c>
      <c r="Q212">
        <v>50000</v>
      </c>
    </row>
    <row r="213" spans="1:17">
      <c r="K213">
        <v>187</v>
      </c>
      <c r="L213">
        <v>39462.490590579378</v>
      </c>
      <c r="M213">
        <v>10537.509409420622</v>
      </c>
      <c r="N213">
        <v>1.190457138341334</v>
      </c>
      <c r="P213">
        <v>89.663461538461533</v>
      </c>
      <c r="Q213">
        <v>51200</v>
      </c>
    </row>
    <row r="214" spans="1:17">
      <c r="K214">
        <v>188</v>
      </c>
      <c r="L214">
        <v>41979.936179038021</v>
      </c>
      <c r="M214">
        <v>19820.063820961979</v>
      </c>
      <c r="N214">
        <v>2.2391378779648763</v>
      </c>
      <c r="P214">
        <v>90.144230769230774</v>
      </c>
      <c r="Q214">
        <v>52000</v>
      </c>
    </row>
    <row r="215" spans="1:17">
      <c r="K215">
        <v>189</v>
      </c>
      <c r="L215">
        <v>46486.119648481843</v>
      </c>
      <c r="M215">
        <v>-3486.1196484818429</v>
      </c>
      <c r="N215">
        <v>-0.39383841659367719</v>
      </c>
      <c r="P215">
        <v>90.625</v>
      </c>
      <c r="Q215">
        <v>52500</v>
      </c>
    </row>
    <row r="216" spans="1:17">
      <c r="K216">
        <v>190</v>
      </c>
      <c r="L216">
        <v>41677.262680251319</v>
      </c>
      <c r="M216">
        <v>5322.7373197486813</v>
      </c>
      <c r="N216">
        <v>0.601327162958048</v>
      </c>
      <c r="P216">
        <v>91.105769230769226</v>
      </c>
      <c r="Q216">
        <v>54300</v>
      </c>
    </row>
    <row r="217" spans="1:17">
      <c r="K217">
        <v>191</v>
      </c>
      <c r="L217">
        <v>39462.490590579378</v>
      </c>
      <c r="M217">
        <v>19037.509409420622</v>
      </c>
      <c r="N217">
        <v>2.1507301291160776</v>
      </c>
      <c r="P217">
        <v>91.586538461538467</v>
      </c>
      <c r="Q217">
        <v>55000</v>
      </c>
    </row>
    <row r="218" spans="1:17">
      <c r="K218">
        <v>192</v>
      </c>
      <c r="L218">
        <v>46716.037518781639</v>
      </c>
      <c r="M218">
        <v>8283.9624812183611</v>
      </c>
      <c r="N218">
        <v>0.93586652085944932</v>
      </c>
      <c r="P218">
        <v>92.067307692307693</v>
      </c>
      <c r="Q218">
        <v>57000</v>
      </c>
    </row>
    <row r="219" spans="1:17">
      <c r="K219">
        <v>193</v>
      </c>
      <c r="L219">
        <v>54195.618655670674</v>
      </c>
      <c r="M219">
        <v>2804.3813443293257</v>
      </c>
      <c r="N219">
        <v>0.31682019538729611</v>
      </c>
      <c r="P219">
        <v>92.54807692307692</v>
      </c>
      <c r="Q219">
        <v>57000</v>
      </c>
    </row>
    <row r="220" spans="1:17">
      <c r="K220">
        <v>194</v>
      </c>
      <c r="L220">
        <v>46482.235986868822</v>
      </c>
      <c r="M220">
        <v>10517.764013131178</v>
      </c>
      <c r="N220">
        <v>1.1882264359002874</v>
      </c>
      <c r="P220">
        <v>93.02884615384616</v>
      </c>
      <c r="Q220">
        <v>58000</v>
      </c>
    </row>
    <row r="221" spans="1:17">
      <c r="K221">
        <v>195</v>
      </c>
      <c r="L221">
        <v>43888.151108310252</v>
      </c>
      <c r="M221">
        <v>16111.848891689748</v>
      </c>
      <c r="N221">
        <v>1.8202086261333703</v>
      </c>
      <c r="P221">
        <v>93.509615384615387</v>
      </c>
      <c r="Q221">
        <v>58500</v>
      </c>
    </row>
    <row r="222" spans="1:17">
      <c r="K222">
        <v>196</v>
      </c>
      <c r="L222">
        <v>43432.199029323681</v>
      </c>
      <c r="M222">
        <v>16567.800970676319</v>
      </c>
      <c r="N222">
        <v>1.8717190339614169</v>
      </c>
      <c r="P222">
        <v>93.990384615384613</v>
      </c>
      <c r="Q222">
        <v>59000</v>
      </c>
    </row>
    <row r="223" spans="1:17">
      <c r="K223">
        <v>197</v>
      </c>
      <c r="L223">
        <v>48467.090206240988</v>
      </c>
      <c r="M223">
        <v>10532.909793759012</v>
      </c>
      <c r="N223">
        <v>1.1899375046133591</v>
      </c>
      <c r="P223">
        <v>94.47115384615384</v>
      </c>
      <c r="Q223">
        <v>60000</v>
      </c>
    </row>
    <row r="224" spans="1:17">
      <c r="K224">
        <v>198</v>
      </c>
      <c r="L224">
        <v>41596.73972853837</v>
      </c>
      <c r="M224">
        <v>18403.26027146163</v>
      </c>
      <c r="N224">
        <v>2.079076915397938</v>
      </c>
      <c r="P224">
        <v>94.95192307692308</v>
      </c>
      <c r="Q224">
        <v>60000</v>
      </c>
    </row>
    <row r="225" spans="11:17">
      <c r="K225">
        <v>199</v>
      </c>
      <c r="L225">
        <v>50609.106667426022</v>
      </c>
      <c r="M225">
        <v>14390.893332573978</v>
      </c>
      <c r="N225">
        <v>1.6257866094577798</v>
      </c>
      <c r="P225">
        <v>95.432692307692307</v>
      </c>
      <c r="Q225">
        <v>60000</v>
      </c>
    </row>
    <row r="226" spans="11:17">
      <c r="K226">
        <v>200</v>
      </c>
      <c r="L226">
        <v>49766.074476326787</v>
      </c>
      <c r="M226">
        <v>2233.9255236732133</v>
      </c>
      <c r="N226">
        <v>0.25237392279831899</v>
      </c>
      <c r="P226">
        <v>95.913461538461533</v>
      </c>
      <c r="Q226">
        <v>60000</v>
      </c>
    </row>
    <row r="227" spans="11:17">
      <c r="K227">
        <v>201</v>
      </c>
      <c r="L227">
        <v>51827.567985798865</v>
      </c>
      <c r="M227">
        <v>6172.4320142011347</v>
      </c>
      <c r="N227">
        <v>0.6973199706624349</v>
      </c>
      <c r="P227">
        <v>96.394230769230774</v>
      </c>
      <c r="Q227">
        <v>61500</v>
      </c>
    </row>
    <row r="228" spans="11:17">
      <c r="K228">
        <v>202</v>
      </c>
      <c r="L228">
        <v>51065.058746412586</v>
      </c>
      <c r="M228">
        <v>8934.9412535874144</v>
      </c>
      <c r="N228">
        <v>1.00940973646812</v>
      </c>
      <c r="P228">
        <v>96.875</v>
      </c>
      <c r="Q228">
        <v>61800</v>
      </c>
    </row>
    <row r="229" spans="11:17">
      <c r="K229">
        <v>203</v>
      </c>
      <c r="L229">
        <v>69388.58246136157</v>
      </c>
      <c r="M229">
        <v>4611.4175386384304</v>
      </c>
      <c r="N229">
        <v>0.52096702488699187</v>
      </c>
      <c r="P229">
        <v>97.355769230769226</v>
      </c>
      <c r="Q229">
        <v>65000</v>
      </c>
    </row>
    <row r="230" spans="11:17">
      <c r="K230">
        <v>204</v>
      </c>
      <c r="L230">
        <v>64426.446912931162</v>
      </c>
      <c r="M230">
        <v>30573.553087068838</v>
      </c>
      <c r="N230">
        <v>3.4539949719447036</v>
      </c>
      <c r="P230">
        <v>97.836538461538467</v>
      </c>
      <c r="Q230">
        <v>74000</v>
      </c>
    </row>
    <row r="231" spans="11:17">
      <c r="K231">
        <v>205</v>
      </c>
      <c r="L231">
        <v>66487.940422403248</v>
      </c>
      <c r="M231">
        <v>30512.059577596752</v>
      </c>
      <c r="N231">
        <v>3.4470478476795279</v>
      </c>
      <c r="P231">
        <v>98.317307692307693</v>
      </c>
      <c r="Q231">
        <v>88000</v>
      </c>
    </row>
    <row r="232" spans="11:17">
      <c r="K232">
        <v>206</v>
      </c>
      <c r="L232">
        <v>62135.035533159295</v>
      </c>
      <c r="M232">
        <v>25864.964466840705</v>
      </c>
      <c r="N232">
        <v>2.9220502099830106</v>
      </c>
      <c r="P232">
        <v>98.79807692307692</v>
      </c>
      <c r="Q232">
        <v>94000</v>
      </c>
    </row>
    <row r="233" spans="11:17">
      <c r="K233">
        <v>207</v>
      </c>
      <c r="L233">
        <v>65572.152602817107</v>
      </c>
      <c r="M233">
        <v>28427.847397182893</v>
      </c>
      <c r="N233">
        <v>3.2115875342800964</v>
      </c>
      <c r="P233">
        <v>99.27884615384616</v>
      </c>
      <c r="Q233">
        <v>95000</v>
      </c>
    </row>
    <row r="234" spans="11:17" ht="17.25" thickBot="1">
      <c r="K234" s="3">
        <v>208</v>
      </c>
      <c r="L234" s="3">
        <v>63204.101932945305</v>
      </c>
      <c r="M234" s="3">
        <v>-33204.101932945305</v>
      </c>
      <c r="N234" s="3">
        <v>-3.7511767375457441</v>
      </c>
      <c r="P234" s="3">
        <v>99.759615384615387</v>
      </c>
      <c r="Q234" s="3">
        <v>97000</v>
      </c>
    </row>
  </sheetData>
  <sortState xmlns:xlrd2="http://schemas.microsoft.com/office/spreadsheetml/2017/richdata2" ref="Q27:Q234">
    <sortCondition ref="Q2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570B-7D5B-414C-B7D9-E13383B02DDF}">
  <dimension ref="A1:X236"/>
  <sheetViews>
    <sheetView topLeftCell="Q4" workbookViewId="0">
      <selection activeCell="X29" sqref="X29"/>
    </sheetView>
  </sheetViews>
  <sheetFormatPr defaultRowHeight="16.5"/>
  <cols>
    <col min="10" max="10" width="9" style="7"/>
    <col min="14" max="14" width="9" style="7"/>
    <col min="16" max="16" width="15.875" bestFit="1" customWidth="1"/>
    <col min="17" max="19" width="13.625" bestFit="1" customWidth="1"/>
    <col min="20" max="20" width="13.125" bestFit="1" customWidth="1"/>
    <col min="21" max="24" width="13.625" bestFit="1" customWidth="1"/>
  </cols>
  <sheetData>
    <row r="1" spans="1:21">
      <c r="A1" s="17" t="s">
        <v>203</v>
      </c>
      <c r="B1" s="18" t="s">
        <v>204</v>
      </c>
      <c r="C1" s="18" t="s">
        <v>205</v>
      </c>
      <c r="D1" s="21" t="s">
        <v>206</v>
      </c>
      <c r="E1" s="21" t="s">
        <v>207</v>
      </c>
      <c r="F1" s="18" t="s">
        <v>208</v>
      </c>
      <c r="G1" s="18" t="s">
        <v>209</v>
      </c>
      <c r="H1" s="18" t="s">
        <v>210</v>
      </c>
      <c r="I1" s="23" t="s">
        <v>211</v>
      </c>
      <c r="J1" s="21" t="s">
        <v>217</v>
      </c>
      <c r="L1" s="21" t="s">
        <v>206</v>
      </c>
      <c r="M1" s="21" t="s">
        <v>207</v>
      </c>
      <c r="N1" s="21" t="s">
        <v>214</v>
      </c>
    </row>
    <row r="2" spans="1:21">
      <c r="A2" s="17">
        <v>1</v>
      </c>
      <c r="B2" s="19">
        <v>3</v>
      </c>
      <c r="C2" s="19">
        <v>1</v>
      </c>
      <c r="D2" s="22">
        <v>3</v>
      </c>
      <c r="E2" s="22">
        <v>26</v>
      </c>
      <c r="F2" s="20" t="s">
        <v>212</v>
      </c>
      <c r="G2" s="20">
        <v>1</v>
      </c>
      <c r="H2" s="20" t="s">
        <v>213</v>
      </c>
      <c r="I2" s="24">
        <v>32000</v>
      </c>
      <c r="J2" s="7">
        <f>IF(F2="Female",1,0)</f>
        <v>0</v>
      </c>
      <c r="L2" s="22">
        <v>3</v>
      </c>
      <c r="M2" s="22">
        <v>26</v>
      </c>
      <c r="N2" s="7">
        <v>0</v>
      </c>
    </row>
    <row r="3" spans="1:21">
      <c r="A3" s="17">
        <v>2</v>
      </c>
      <c r="B3" s="19">
        <v>1</v>
      </c>
      <c r="C3" s="19">
        <v>1</v>
      </c>
      <c r="D3" s="22">
        <v>14</v>
      </c>
      <c r="E3" s="22">
        <v>38</v>
      </c>
      <c r="F3" s="20" t="s">
        <v>214</v>
      </c>
      <c r="G3" s="20">
        <v>1</v>
      </c>
      <c r="H3" s="20" t="s">
        <v>213</v>
      </c>
      <c r="I3" s="24">
        <v>39100</v>
      </c>
      <c r="J3" s="7">
        <f t="shared" ref="J3:J66" si="0">IF(F3="Female",1,0)</f>
        <v>1</v>
      </c>
      <c r="L3" s="22">
        <v>14</v>
      </c>
      <c r="M3" s="22">
        <v>38</v>
      </c>
      <c r="N3" s="7">
        <v>1</v>
      </c>
      <c r="P3" t="s">
        <v>53</v>
      </c>
    </row>
    <row r="4" spans="1:21" ht="17.25" thickBot="1">
      <c r="A4" s="17">
        <v>3</v>
      </c>
      <c r="B4" s="19">
        <v>1</v>
      </c>
      <c r="C4" s="19">
        <v>1</v>
      </c>
      <c r="D4" s="22">
        <v>12</v>
      </c>
      <c r="E4" s="22">
        <v>35</v>
      </c>
      <c r="F4" s="20" t="s">
        <v>214</v>
      </c>
      <c r="G4" s="20">
        <v>0</v>
      </c>
      <c r="H4" s="20" t="s">
        <v>213</v>
      </c>
      <c r="I4" s="24">
        <v>33200</v>
      </c>
      <c r="J4" s="7">
        <f t="shared" si="0"/>
        <v>1</v>
      </c>
      <c r="L4" s="22">
        <v>12</v>
      </c>
      <c r="M4" s="22">
        <v>35</v>
      </c>
      <c r="N4" s="7">
        <v>1</v>
      </c>
    </row>
    <row r="5" spans="1:21">
      <c r="A5" s="17">
        <v>4</v>
      </c>
      <c r="B5" s="19">
        <v>2</v>
      </c>
      <c r="C5" s="19">
        <v>1</v>
      </c>
      <c r="D5" s="22">
        <v>8</v>
      </c>
      <c r="E5" s="22">
        <v>40</v>
      </c>
      <c r="F5" s="20" t="s">
        <v>214</v>
      </c>
      <c r="G5" s="20">
        <v>7</v>
      </c>
      <c r="H5" s="20" t="s">
        <v>213</v>
      </c>
      <c r="I5" s="24">
        <v>30600</v>
      </c>
      <c r="J5" s="7">
        <f t="shared" si="0"/>
        <v>1</v>
      </c>
      <c r="L5" s="22">
        <v>8</v>
      </c>
      <c r="M5" s="22">
        <v>40</v>
      </c>
      <c r="N5" s="7">
        <v>1</v>
      </c>
      <c r="P5" s="5" t="s">
        <v>54</v>
      </c>
      <c r="Q5" s="5"/>
    </row>
    <row r="6" spans="1:21">
      <c r="A6" s="17">
        <v>5</v>
      </c>
      <c r="B6" s="19">
        <v>3</v>
      </c>
      <c r="C6" s="19">
        <v>1</v>
      </c>
      <c r="D6" s="22">
        <v>3</v>
      </c>
      <c r="E6" s="22">
        <v>28</v>
      </c>
      <c r="F6" s="20" t="s">
        <v>212</v>
      </c>
      <c r="G6" s="20">
        <v>0</v>
      </c>
      <c r="H6" s="20" t="s">
        <v>213</v>
      </c>
      <c r="I6" s="24">
        <v>29000</v>
      </c>
      <c r="J6" s="7">
        <f t="shared" si="0"/>
        <v>0</v>
      </c>
      <c r="L6" s="22">
        <v>3</v>
      </c>
      <c r="M6" s="22">
        <v>28</v>
      </c>
      <c r="N6" s="7">
        <v>0</v>
      </c>
      <c r="P6" t="s">
        <v>55</v>
      </c>
      <c r="Q6">
        <v>0.70081574159054882</v>
      </c>
    </row>
    <row r="7" spans="1:21">
      <c r="A7" s="17">
        <v>6</v>
      </c>
      <c r="B7" s="19">
        <v>3</v>
      </c>
      <c r="C7" s="19">
        <v>1</v>
      </c>
      <c r="D7" s="22">
        <v>3</v>
      </c>
      <c r="E7" s="22">
        <v>24</v>
      </c>
      <c r="F7" s="20" t="s">
        <v>214</v>
      </c>
      <c r="G7" s="20">
        <v>0</v>
      </c>
      <c r="H7" s="20" t="s">
        <v>213</v>
      </c>
      <c r="I7" s="24">
        <v>30500</v>
      </c>
      <c r="J7" s="7">
        <f t="shared" si="0"/>
        <v>1</v>
      </c>
      <c r="L7" s="22">
        <v>3</v>
      </c>
      <c r="M7" s="22">
        <v>24</v>
      </c>
      <c r="N7" s="7">
        <v>1</v>
      </c>
      <c r="P7" t="s">
        <v>56</v>
      </c>
      <c r="Q7">
        <v>0.49114270366111096</v>
      </c>
    </row>
    <row r="8" spans="1:21">
      <c r="A8" s="17">
        <v>7</v>
      </c>
      <c r="B8" s="19">
        <v>3</v>
      </c>
      <c r="C8" s="19">
        <v>1</v>
      </c>
      <c r="D8" s="22">
        <v>4</v>
      </c>
      <c r="E8" s="22">
        <v>27</v>
      </c>
      <c r="F8" s="20" t="s">
        <v>214</v>
      </c>
      <c r="G8" s="20">
        <v>0</v>
      </c>
      <c r="H8" s="20" t="s">
        <v>213</v>
      </c>
      <c r="I8" s="24">
        <v>30000</v>
      </c>
      <c r="J8" s="7">
        <f t="shared" si="0"/>
        <v>1</v>
      </c>
      <c r="L8" s="22">
        <v>4</v>
      </c>
      <c r="M8" s="22">
        <v>27</v>
      </c>
      <c r="N8" s="7">
        <v>1</v>
      </c>
      <c r="P8" t="s">
        <v>57</v>
      </c>
      <c r="Q8">
        <v>0.48365950812671554</v>
      </c>
    </row>
    <row r="9" spans="1:21">
      <c r="A9" s="17">
        <v>8</v>
      </c>
      <c r="B9" s="19">
        <v>3</v>
      </c>
      <c r="C9" s="19">
        <v>1</v>
      </c>
      <c r="D9" s="22">
        <v>8</v>
      </c>
      <c r="E9" s="22">
        <v>33</v>
      </c>
      <c r="F9" s="20" t="s">
        <v>212</v>
      </c>
      <c r="G9" s="20">
        <v>2</v>
      </c>
      <c r="H9" s="20" t="s">
        <v>213</v>
      </c>
      <c r="I9" s="24">
        <v>27000</v>
      </c>
      <c r="J9" s="7">
        <f t="shared" si="0"/>
        <v>0</v>
      </c>
      <c r="L9" s="22">
        <v>8</v>
      </c>
      <c r="M9" s="22">
        <v>33</v>
      </c>
      <c r="N9" s="7">
        <v>0</v>
      </c>
      <c r="P9" t="s">
        <v>16</v>
      </c>
      <c r="Q9">
        <v>8088.3160940004955</v>
      </c>
    </row>
    <row r="10" spans="1:21" ht="17.25" thickBot="1">
      <c r="A10" s="17">
        <v>9</v>
      </c>
      <c r="B10" s="19">
        <v>1</v>
      </c>
      <c r="C10" s="19">
        <v>1</v>
      </c>
      <c r="D10" s="22">
        <v>4</v>
      </c>
      <c r="E10" s="22">
        <v>62</v>
      </c>
      <c r="F10" s="20" t="s">
        <v>214</v>
      </c>
      <c r="G10" s="20">
        <v>0</v>
      </c>
      <c r="H10" s="20" t="s">
        <v>213</v>
      </c>
      <c r="I10" s="24">
        <v>34000</v>
      </c>
      <c r="J10" s="7">
        <f t="shared" si="0"/>
        <v>1</v>
      </c>
      <c r="L10" s="22">
        <v>4</v>
      </c>
      <c r="M10" s="22">
        <v>62</v>
      </c>
      <c r="N10" s="7">
        <v>1</v>
      </c>
      <c r="P10" s="3" t="s">
        <v>27</v>
      </c>
      <c r="Q10" s="3">
        <v>208</v>
      </c>
    </row>
    <row r="11" spans="1:21">
      <c r="A11" s="17">
        <v>10</v>
      </c>
      <c r="B11" s="19">
        <v>3</v>
      </c>
      <c r="C11" s="19">
        <v>1</v>
      </c>
      <c r="D11" s="22">
        <v>9</v>
      </c>
      <c r="E11" s="22">
        <v>31</v>
      </c>
      <c r="F11" s="20" t="s">
        <v>214</v>
      </c>
      <c r="G11" s="20">
        <v>0</v>
      </c>
      <c r="H11" s="20" t="s">
        <v>213</v>
      </c>
      <c r="I11" s="24">
        <v>29500</v>
      </c>
      <c r="J11" s="7">
        <f t="shared" si="0"/>
        <v>1</v>
      </c>
      <c r="L11" s="22">
        <v>9</v>
      </c>
      <c r="M11" s="22">
        <v>31</v>
      </c>
      <c r="N11" s="7">
        <v>1</v>
      </c>
    </row>
    <row r="12" spans="1:21" ht="17.25" thickBot="1">
      <c r="A12" s="17">
        <v>11</v>
      </c>
      <c r="B12" s="19">
        <v>3</v>
      </c>
      <c r="C12" s="19">
        <v>1</v>
      </c>
      <c r="D12" s="22">
        <v>9</v>
      </c>
      <c r="E12" s="22">
        <v>34</v>
      </c>
      <c r="F12" s="20" t="s">
        <v>214</v>
      </c>
      <c r="G12" s="20">
        <v>2</v>
      </c>
      <c r="H12" s="20" t="s">
        <v>213</v>
      </c>
      <c r="I12" s="24">
        <v>26800</v>
      </c>
      <c r="J12" s="7">
        <f t="shared" si="0"/>
        <v>1</v>
      </c>
      <c r="L12" s="22">
        <v>9</v>
      </c>
      <c r="M12" s="22">
        <v>34</v>
      </c>
      <c r="N12" s="7">
        <v>1</v>
      </c>
      <c r="P12" t="s">
        <v>58</v>
      </c>
    </row>
    <row r="13" spans="1:21">
      <c r="A13" s="17">
        <v>12</v>
      </c>
      <c r="B13" s="19">
        <v>2</v>
      </c>
      <c r="C13" s="19">
        <v>1</v>
      </c>
      <c r="D13" s="22">
        <v>8</v>
      </c>
      <c r="E13" s="22">
        <v>37</v>
      </c>
      <c r="F13" s="20" t="s">
        <v>214</v>
      </c>
      <c r="G13" s="20">
        <v>8</v>
      </c>
      <c r="H13" s="20" t="s">
        <v>213</v>
      </c>
      <c r="I13" s="24">
        <v>31300</v>
      </c>
      <c r="J13" s="7">
        <f t="shared" si="0"/>
        <v>1</v>
      </c>
      <c r="L13" s="22">
        <v>8</v>
      </c>
      <c r="M13" s="22">
        <v>37</v>
      </c>
      <c r="N13" s="7">
        <v>1</v>
      </c>
      <c r="P13" s="4"/>
      <c r="Q13" s="4" t="s">
        <v>35</v>
      </c>
      <c r="R13" s="4" t="s">
        <v>63</v>
      </c>
      <c r="S13" s="4" t="s">
        <v>64</v>
      </c>
      <c r="T13" s="4" t="s">
        <v>36</v>
      </c>
      <c r="U13" s="4" t="s">
        <v>65</v>
      </c>
    </row>
    <row r="14" spans="1:21">
      <c r="A14" s="17">
        <v>13</v>
      </c>
      <c r="B14" s="19">
        <v>2</v>
      </c>
      <c r="C14" s="19">
        <v>1</v>
      </c>
      <c r="D14" s="22">
        <v>9</v>
      </c>
      <c r="E14" s="22">
        <v>37</v>
      </c>
      <c r="F14" s="20" t="s">
        <v>214</v>
      </c>
      <c r="G14" s="20">
        <v>0</v>
      </c>
      <c r="H14" s="20" t="s">
        <v>213</v>
      </c>
      <c r="I14" s="24">
        <v>31200</v>
      </c>
      <c r="J14" s="7">
        <f t="shared" si="0"/>
        <v>1</v>
      </c>
      <c r="L14" s="22">
        <v>9</v>
      </c>
      <c r="M14" s="22">
        <v>37</v>
      </c>
      <c r="N14" s="7">
        <v>1</v>
      </c>
      <c r="P14" t="s">
        <v>59</v>
      </c>
      <c r="Q14">
        <v>3</v>
      </c>
      <c r="R14">
        <v>12881252354.529873</v>
      </c>
      <c r="S14">
        <v>4293750784.8432908</v>
      </c>
      <c r="T14">
        <v>65.632750260720101</v>
      </c>
      <c r="U14">
        <v>9.526013879777748E-30</v>
      </c>
    </row>
    <row r="15" spans="1:21">
      <c r="A15" s="17">
        <v>14</v>
      </c>
      <c r="B15" s="19">
        <v>2</v>
      </c>
      <c r="C15" s="19">
        <v>1</v>
      </c>
      <c r="D15" s="22">
        <v>10</v>
      </c>
      <c r="E15" s="22">
        <v>58</v>
      </c>
      <c r="F15" s="20" t="s">
        <v>214</v>
      </c>
      <c r="G15" s="20">
        <v>6</v>
      </c>
      <c r="H15" s="20" t="s">
        <v>213</v>
      </c>
      <c r="I15" s="24">
        <v>34700</v>
      </c>
      <c r="J15" s="7">
        <f t="shared" si="0"/>
        <v>1</v>
      </c>
      <c r="L15" s="22">
        <v>10</v>
      </c>
      <c r="M15" s="22">
        <v>58</v>
      </c>
      <c r="N15" s="7">
        <v>1</v>
      </c>
      <c r="P15" t="s">
        <v>60</v>
      </c>
      <c r="Q15">
        <v>204</v>
      </c>
      <c r="R15">
        <v>13345854876.239357</v>
      </c>
      <c r="S15">
        <v>65420857.236467436</v>
      </c>
    </row>
    <row r="16" spans="1:21" ht="17.25" thickBot="1">
      <c r="A16" s="17">
        <v>15</v>
      </c>
      <c r="B16" s="19">
        <v>3</v>
      </c>
      <c r="C16" s="19">
        <v>1</v>
      </c>
      <c r="D16" s="22">
        <v>4</v>
      </c>
      <c r="E16" s="22">
        <v>33</v>
      </c>
      <c r="F16" s="20" t="s">
        <v>214</v>
      </c>
      <c r="G16" s="20">
        <v>0</v>
      </c>
      <c r="H16" s="20" t="s">
        <v>213</v>
      </c>
      <c r="I16" s="24">
        <v>30000</v>
      </c>
      <c r="J16" s="7">
        <f t="shared" si="0"/>
        <v>1</v>
      </c>
      <c r="L16" s="22">
        <v>4</v>
      </c>
      <c r="M16" s="22">
        <v>33</v>
      </c>
      <c r="N16" s="7">
        <v>1</v>
      </c>
      <c r="P16" s="3" t="s">
        <v>61</v>
      </c>
      <c r="Q16" s="3">
        <v>207</v>
      </c>
      <c r="R16" s="3">
        <v>26227107230.76923</v>
      </c>
      <c r="S16" s="3"/>
      <c r="T16" s="3"/>
      <c r="U16" s="3"/>
    </row>
    <row r="17" spans="1:24" ht="17.25" thickBot="1">
      <c r="A17" s="17">
        <v>16</v>
      </c>
      <c r="B17" s="19">
        <v>3</v>
      </c>
      <c r="C17" s="19">
        <v>1</v>
      </c>
      <c r="D17" s="22">
        <v>3</v>
      </c>
      <c r="E17" s="22">
        <v>27</v>
      </c>
      <c r="F17" s="20" t="s">
        <v>214</v>
      </c>
      <c r="G17" s="20">
        <v>0</v>
      </c>
      <c r="H17" s="20" t="s">
        <v>213</v>
      </c>
      <c r="I17" s="24">
        <v>31000</v>
      </c>
      <c r="J17" s="7">
        <f t="shared" si="0"/>
        <v>1</v>
      </c>
      <c r="L17" s="22">
        <v>3</v>
      </c>
      <c r="M17" s="22">
        <v>27</v>
      </c>
      <c r="N17" s="7">
        <v>1</v>
      </c>
    </row>
    <row r="18" spans="1:24">
      <c r="A18" s="17">
        <v>17</v>
      </c>
      <c r="B18" s="19">
        <v>3</v>
      </c>
      <c r="C18" s="19">
        <v>1</v>
      </c>
      <c r="D18" s="22">
        <v>6</v>
      </c>
      <c r="E18" s="22">
        <v>30</v>
      </c>
      <c r="F18" s="20" t="s">
        <v>214</v>
      </c>
      <c r="G18" s="20">
        <v>0</v>
      </c>
      <c r="H18" s="20" t="s">
        <v>213</v>
      </c>
      <c r="I18" s="24">
        <v>27000</v>
      </c>
      <c r="J18" s="7">
        <f t="shared" si="0"/>
        <v>1</v>
      </c>
      <c r="L18" s="22">
        <v>6</v>
      </c>
      <c r="M18" s="22">
        <v>30</v>
      </c>
      <c r="N18" s="7">
        <v>1</v>
      </c>
      <c r="P18" s="4"/>
      <c r="Q18" s="4" t="s">
        <v>66</v>
      </c>
      <c r="R18" s="4" t="s">
        <v>16</v>
      </c>
      <c r="S18" s="4" t="s">
        <v>43</v>
      </c>
      <c r="T18" s="4" t="s">
        <v>67</v>
      </c>
      <c r="U18" s="4" t="s">
        <v>68</v>
      </c>
      <c r="V18" s="4" t="s">
        <v>69</v>
      </c>
      <c r="W18" s="4" t="s">
        <v>70</v>
      </c>
      <c r="X18" s="4" t="s">
        <v>71</v>
      </c>
    </row>
    <row r="19" spans="1:24">
      <c r="A19" s="17">
        <v>18</v>
      </c>
      <c r="B19" s="19">
        <v>2</v>
      </c>
      <c r="C19" s="19">
        <v>1</v>
      </c>
      <c r="D19" s="22">
        <v>8</v>
      </c>
      <c r="E19" s="22">
        <v>37</v>
      </c>
      <c r="F19" s="20" t="s">
        <v>214</v>
      </c>
      <c r="G19" s="20">
        <v>9</v>
      </c>
      <c r="H19" s="20" t="s">
        <v>213</v>
      </c>
      <c r="I19" s="24">
        <v>29600</v>
      </c>
      <c r="J19" s="7">
        <f t="shared" si="0"/>
        <v>1</v>
      </c>
      <c r="L19" s="22">
        <v>8</v>
      </c>
      <c r="M19" s="22">
        <v>37</v>
      </c>
      <c r="N19" s="7">
        <v>1</v>
      </c>
      <c r="P19" t="s">
        <v>62</v>
      </c>
      <c r="Q19">
        <v>36433.572739972791</v>
      </c>
      <c r="R19">
        <v>2544.3180165900226</v>
      </c>
      <c r="S19">
        <v>14.319582891136481</v>
      </c>
      <c r="T19">
        <v>1.1899076810479646E-32</v>
      </c>
      <c r="U19">
        <v>31417.040416227908</v>
      </c>
      <c r="V19">
        <v>41450.105063717674</v>
      </c>
      <c r="W19">
        <v>31417.040416227908</v>
      </c>
      <c r="X19">
        <v>41450.105063717674</v>
      </c>
    </row>
    <row r="20" spans="1:24">
      <c r="A20" s="17">
        <v>19</v>
      </c>
      <c r="B20" s="19">
        <v>3</v>
      </c>
      <c r="C20" s="19">
        <v>1</v>
      </c>
      <c r="D20" s="22">
        <v>5</v>
      </c>
      <c r="E20" s="22">
        <v>44</v>
      </c>
      <c r="F20" s="20" t="s">
        <v>214</v>
      </c>
      <c r="G20" s="20">
        <v>6</v>
      </c>
      <c r="H20" s="20" t="s">
        <v>213</v>
      </c>
      <c r="I20" s="24">
        <v>32600</v>
      </c>
      <c r="J20" s="7">
        <f t="shared" si="0"/>
        <v>1</v>
      </c>
      <c r="L20" s="22">
        <v>5</v>
      </c>
      <c r="M20" s="22">
        <v>44</v>
      </c>
      <c r="N20" s="7">
        <v>1</v>
      </c>
      <c r="P20" t="s">
        <v>206</v>
      </c>
      <c r="Q20">
        <v>1002.1612963066457</v>
      </c>
      <c r="R20">
        <v>110.76750223761894</v>
      </c>
      <c r="S20">
        <v>9.0474306638855566</v>
      </c>
      <c r="T20">
        <v>1.1702715193493733E-16</v>
      </c>
      <c r="U20">
        <v>783.76534431781988</v>
      </c>
      <c r="V20">
        <v>1220.5572482954715</v>
      </c>
      <c r="W20">
        <v>783.76534431781988</v>
      </c>
      <c r="X20">
        <v>1220.5572482954715</v>
      </c>
    </row>
    <row r="21" spans="1:24">
      <c r="A21" s="17">
        <v>20</v>
      </c>
      <c r="B21" s="19">
        <v>2</v>
      </c>
      <c r="C21" s="19">
        <v>1</v>
      </c>
      <c r="D21" s="22">
        <v>4</v>
      </c>
      <c r="E21" s="22">
        <v>29</v>
      </c>
      <c r="F21" s="20" t="s">
        <v>214</v>
      </c>
      <c r="G21" s="20">
        <v>3</v>
      </c>
      <c r="H21" s="20" t="s">
        <v>213</v>
      </c>
      <c r="I21" s="24">
        <v>29600</v>
      </c>
      <c r="J21" s="7">
        <f t="shared" si="0"/>
        <v>1</v>
      </c>
      <c r="L21" s="22">
        <v>4</v>
      </c>
      <c r="M21" s="22">
        <v>29</v>
      </c>
      <c r="N21" s="7">
        <v>1</v>
      </c>
      <c r="P21" t="s">
        <v>207</v>
      </c>
      <c r="Q21">
        <v>-20.748012001459944</v>
      </c>
      <c r="R21">
        <v>75.172162573560698</v>
      </c>
      <c r="S21">
        <v>-0.2760065866291489</v>
      </c>
      <c r="T21">
        <v>0.78282240854795238</v>
      </c>
      <c r="U21">
        <v>-168.96202492641615</v>
      </c>
      <c r="V21">
        <v>127.46600092349625</v>
      </c>
      <c r="W21">
        <v>-168.96202492641615</v>
      </c>
      <c r="X21">
        <v>127.46600092349625</v>
      </c>
    </row>
    <row r="22" spans="1:24" ht="17.25" thickBot="1">
      <c r="A22" s="17">
        <v>21</v>
      </c>
      <c r="B22" s="19">
        <v>3</v>
      </c>
      <c r="C22" s="19">
        <v>1</v>
      </c>
      <c r="D22" s="22">
        <v>4</v>
      </c>
      <c r="E22" s="22">
        <v>36</v>
      </c>
      <c r="F22" s="20" t="s">
        <v>214</v>
      </c>
      <c r="G22" s="20">
        <v>2</v>
      </c>
      <c r="H22" s="20" t="s">
        <v>213</v>
      </c>
      <c r="I22" s="24">
        <v>29500</v>
      </c>
      <c r="J22" s="7">
        <f t="shared" si="0"/>
        <v>1</v>
      </c>
      <c r="L22" s="22">
        <v>4</v>
      </c>
      <c r="M22" s="22">
        <v>36</v>
      </c>
      <c r="N22" s="7">
        <v>1</v>
      </c>
      <c r="P22" s="3" t="s">
        <v>214</v>
      </c>
      <c r="Q22" s="3">
        <v>-7974.6204374788931</v>
      </c>
      <c r="R22" s="3">
        <v>1203.3842628744612</v>
      </c>
      <c r="S22" s="3">
        <v>-6.626827924797964</v>
      </c>
      <c r="T22" s="3">
        <v>2.9961055218994344E-10</v>
      </c>
      <c r="U22" s="3">
        <v>-10347.286123620746</v>
      </c>
      <c r="V22" s="3">
        <v>-5601.9547513370408</v>
      </c>
      <c r="W22" s="3">
        <v>-10347.286123620746</v>
      </c>
      <c r="X22" s="3">
        <v>-5601.9547513370408</v>
      </c>
    </row>
    <row r="23" spans="1:24">
      <c r="A23" s="17">
        <v>22</v>
      </c>
      <c r="B23" s="19">
        <v>2</v>
      </c>
      <c r="C23" s="19">
        <v>1</v>
      </c>
      <c r="D23" s="22">
        <v>3</v>
      </c>
      <c r="E23" s="22">
        <v>28</v>
      </c>
      <c r="F23" s="20" t="s">
        <v>212</v>
      </c>
      <c r="G23" s="20">
        <v>3</v>
      </c>
      <c r="H23" s="20" t="s">
        <v>213</v>
      </c>
      <c r="I23" s="24">
        <v>31000</v>
      </c>
      <c r="J23" s="7">
        <f t="shared" si="0"/>
        <v>0</v>
      </c>
      <c r="L23" s="22">
        <v>3</v>
      </c>
      <c r="M23" s="22">
        <v>28</v>
      </c>
      <c r="N23" s="7">
        <v>0</v>
      </c>
    </row>
    <row r="24" spans="1:24">
      <c r="A24" s="17">
        <v>23</v>
      </c>
      <c r="B24" s="19">
        <v>1</v>
      </c>
      <c r="C24" s="19">
        <v>1</v>
      </c>
      <c r="D24" s="22">
        <v>5</v>
      </c>
      <c r="E24" s="22">
        <v>45</v>
      </c>
      <c r="F24" s="20" t="s">
        <v>214</v>
      </c>
      <c r="G24" s="20">
        <v>0</v>
      </c>
      <c r="H24" s="20" t="s">
        <v>213</v>
      </c>
      <c r="I24" s="24">
        <v>28500</v>
      </c>
      <c r="J24" s="7">
        <f t="shared" si="0"/>
        <v>1</v>
      </c>
      <c r="L24" s="22">
        <v>5</v>
      </c>
      <c r="M24" s="22">
        <v>45</v>
      </c>
      <c r="N24" s="7">
        <v>1</v>
      </c>
    </row>
    <row r="25" spans="1:24">
      <c r="A25" s="17">
        <v>24</v>
      </c>
      <c r="B25" s="19">
        <v>2</v>
      </c>
      <c r="C25" s="19">
        <v>1</v>
      </c>
      <c r="D25" s="22">
        <v>3</v>
      </c>
      <c r="E25" s="22">
        <v>33</v>
      </c>
      <c r="F25" s="20" t="s">
        <v>212</v>
      </c>
      <c r="G25" s="20">
        <v>4</v>
      </c>
      <c r="H25" s="20" t="s">
        <v>213</v>
      </c>
      <c r="I25" s="24">
        <v>26700</v>
      </c>
      <c r="J25" s="7">
        <f t="shared" si="0"/>
        <v>0</v>
      </c>
      <c r="L25" s="22">
        <v>3</v>
      </c>
      <c r="M25" s="22">
        <v>33</v>
      </c>
      <c r="N25" s="7">
        <v>0</v>
      </c>
    </row>
    <row r="26" spans="1:24">
      <c r="A26" s="17">
        <v>25</v>
      </c>
      <c r="B26" s="19">
        <v>3</v>
      </c>
      <c r="C26" s="19">
        <v>1</v>
      </c>
      <c r="D26" s="22">
        <v>3</v>
      </c>
      <c r="E26" s="22">
        <v>24</v>
      </c>
      <c r="F26" s="20" t="s">
        <v>212</v>
      </c>
      <c r="G26" s="20">
        <v>1</v>
      </c>
      <c r="H26" s="20" t="s">
        <v>213</v>
      </c>
      <c r="I26" s="24">
        <v>30750</v>
      </c>
      <c r="J26" s="7">
        <f t="shared" si="0"/>
        <v>0</v>
      </c>
      <c r="L26" s="22">
        <v>3</v>
      </c>
      <c r="M26" s="22">
        <v>24</v>
      </c>
      <c r="N26" s="7">
        <v>0</v>
      </c>
      <c r="P26" t="s">
        <v>72</v>
      </c>
      <c r="U26" t="s">
        <v>74</v>
      </c>
    </row>
    <row r="27" spans="1:24" ht="17.25" thickBot="1">
      <c r="A27" s="17">
        <v>26</v>
      </c>
      <c r="B27" s="19">
        <v>3</v>
      </c>
      <c r="C27" s="19">
        <v>1</v>
      </c>
      <c r="D27" s="22">
        <v>3</v>
      </c>
      <c r="E27" s="22">
        <v>27</v>
      </c>
      <c r="F27" s="20" t="s">
        <v>212</v>
      </c>
      <c r="G27" s="20">
        <v>1</v>
      </c>
      <c r="H27" s="20" t="s">
        <v>213</v>
      </c>
      <c r="I27" s="24">
        <v>29500</v>
      </c>
      <c r="J27" s="7">
        <f t="shared" si="0"/>
        <v>0</v>
      </c>
      <c r="L27" s="22">
        <v>3</v>
      </c>
      <c r="M27" s="22">
        <v>27</v>
      </c>
      <c r="N27" s="7">
        <v>0</v>
      </c>
    </row>
    <row r="28" spans="1:24">
      <c r="A28" s="17">
        <v>27</v>
      </c>
      <c r="B28" s="19">
        <v>2</v>
      </c>
      <c r="C28" s="19">
        <v>1</v>
      </c>
      <c r="D28" s="22">
        <v>16</v>
      </c>
      <c r="E28" s="22">
        <v>60</v>
      </c>
      <c r="F28" s="20" t="s">
        <v>214</v>
      </c>
      <c r="G28" s="20">
        <v>6</v>
      </c>
      <c r="H28" s="20" t="s">
        <v>213</v>
      </c>
      <c r="I28" s="24">
        <v>42200</v>
      </c>
      <c r="J28" s="7">
        <f t="shared" si="0"/>
        <v>1</v>
      </c>
      <c r="L28" s="22">
        <v>16</v>
      </c>
      <c r="M28" s="22">
        <v>60</v>
      </c>
      <c r="N28" s="7">
        <v>1</v>
      </c>
      <c r="P28" s="4" t="s">
        <v>27</v>
      </c>
      <c r="Q28" s="4" t="s">
        <v>216</v>
      </c>
      <c r="R28" s="4" t="s">
        <v>60</v>
      </c>
      <c r="S28" s="4" t="s">
        <v>181</v>
      </c>
      <c r="U28" s="4" t="s">
        <v>75</v>
      </c>
      <c r="V28" s="4" t="s">
        <v>211</v>
      </c>
    </row>
    <row r="29" spans="1:24">
      <c r="A29" s="17">
        <v>28</v>
      </c>
      <c r="B29" s="19">
        <v>1</v>
      </c>
      <c r="C29" s="19">
        <v>1</v>
      </c>
      <c r="D29" s="22">
        <v>13</v>
      </c>
      <c r="E29" s="22">
        <v>48</v>
      </c>
      <c r="F29" s="20" t="s">
        <v>214</v>
      </c>
      <c r="G29" s="20">
        <v>0</v>
      </c>
      <c r="H29" s="20" t="s">
        <v>213</v>
      </c>
      <c r="I29" s="24">
        <v>37600</v>
      </c>
      <c r="J29" s="7">
        <f t="shared" si="0"/>
        <v>1</v>
      </c>
      <c r="L29" s="22">
        <v>13</v>
      </c>
      <c r="M29" s="22">
        <v>48</v>
      </c>
      <c r="N29" s="7">
        <v>1</v>
      </c>
      <c r="P29">
        <v>1</v>
      </c>
      <c r="Q29">
        <v>38900.60831685477</v>
      </c>
      <c r="R29">
        <v>-6900.6083168547702</v>
      </c>
      <c r="S29">
        <v>-0.85940791865791677</v>
      </c>
      <c r="U29">
        <v>0.24038461538461539</v>
      </c>
      <c r="V29">
        <v>26700</v>
      </c>
    </row>
    <row r="30" spans="1:24">
      <c r="A30" s="17">
        <v>29</v>
      </c>
      <c r="B30" s="19">
        <v>1</v>
      </c>
      <c r="C30" s="19">
        <v>1</v>
      </c>
      <c r="D30" s="22">
        <v>12</v>
      </c>
      <c r="E30" s="22">
        <v>40</v>
      </c>
      <c r="F30" s="20" t="s">
        <v>214</v>
      </c>
      <c r="G30" s="20">
        <v>6</v>
      </c>
      <c r="H30" s="20" t="s">
        <v>213</v>
      </c>
      <c r="I30" s="24">
        <v>34000</v>
      </c>
      <c r="J30" s="7">
        <f t="shared" si="0"/>
        <v>1</v>
      </c>
      <c r="L30" s="22">
        <v>12</v>
      </c>
      <c r="M30" s="22">
        <v>40</v>
      </c>
      <c r="N30" s="7">
        <v>1</v>
      </c>
      <c r="P30">
        <v>2</v>
      </c>
      <c r="Q30">
        <v>41700.785994731457</v>
      </c>
      <c r="R30">
        <v>-2600.7859947314573</v>
      </c>
      <c r="S30">
        <v>-0.32390420901697758</v>
      </c>
      <c r="U30">
        <v>0.72115384615384615</v>
      </c>
      <c r="V30">
        <v>26800</v>
      </c>
    </row>
    <row r="31" spans="1:24">
      <c r="A31" s="17">
        <v>30</v>
      </c>
      <c r="B31" s="19">
        <v>2</v>
      </c>
      <c r="C31" s="19">
        <v>1</v>
      </c>
      <c r="D31" s="22">
        <v>4</v>
      </c>
      <c r="E31" s="22">
        <v>33</v>
      </c>
      <c r="F31" s="20" t="s">
        <v>214</v>
      </c>
      <c r="G31" s="20">
        <v>7</v>
      </c>
      <c r="H31" s="20" t="s">
        <v>213</v>
      </c>
      <c r="I31" s="24">
        <v>33000</v>
      </c>
      <c r="J31" s="7">
        <f t="shared" si="0"/>
        <v>1</v>
      </c>
      <c r="L31" s="22">
        <v>4</v>
      </c>
      <c r="M31" s="22">
        <v>33</v>
      </c>
      <c r="N31" s="7">
        <v>1</v>
      </c>
      <c r="P31">
        <v>3</v>
      </c>
      <c r="Q31">
        <v>39758.707438122554</v>
      </c>
      <c r="R31">
        <v>-6558.7074381225539</v>
      </c>
      <c r="S31">
        <v>-0.81682727806991529</v>
      </c>
      <c r="U31">
        <v>1.2019230769230769</v>
      </c>
      <c r="V31">
        <v>27000</v>
      </c>
    </row>
    <row r="32" spans="1:24">
      <c r="A32" s="17">
        <v>31</v>
      </c>
      <c r="B32" s="19">
        <v>1</v>
      </c>
      <c r="C32" s="19">
        <v>1</v>
      </c>
      <c r="D32" s="22">
        <v>7</v>
      </c>
      <c r="E32" s="22">
        <v>35</v>
      </c>
      <c r="F32" s="20" t="s">
        <v>214</v>
      </c>
      <c r="G32" s="20">
        <v>4</v>
      </c>
      <c r="H32" s="20" t="s">
        <v>213</v>
      </c>
      <c r="I32" s="24">
        <v>28760</v>
      </c>
      <c r="J32" s="7">
        <f t="shared" si="0"/>
        <v>1</v>
      </c>
      <c r="L32" s="22">
        <v>7</v>
      </c>
      <c r="M32" s="22">
        <v>35</v>
      </c>
      <c r="N32" s="7">
        <v>1</v>
      </c>
      <c r="P32">
        <v>4</v>
      </c>
      <c r="Q32">
        <v>35646.322192888663</v>
      </c>
      <c r="R32">
        <v>-5046.3221928886633</v>
      </c>
      <c r="S32">
        <v>-0.62847346980626684</v>
      </c>
      <c r="U32">
        <v>1.6826923076923077</v>
      </c>
      <c r="V32">
        <v>27000</v>
      </c>
    </row>
    <row r="33" spans="1:22">
      <c r="A33" s="17">
        <v>32</v>
      </c>
      <c r="B33" s="19">
        <v>1</v>
      </c>
      <c r="C33" s="19">
        <v>1</v>
      </c>
      <c r="D33" s="22">
        <v>11</v>
      </c>
      <c r="E33" s="22">
        <v>44</v>
      </c>
      <c r="F33" s="20" t="s">
        <v>214</v>
      </c>
      <c r="G33" s="20">
        <v>0</v>
      </c>
      <c r="H33" s="20" t="s">
        <v>213</v>
      </c>
      <c r="I33" s="24">
        <v>35400</v>
      </c>
      <c r="J33" s="7">
        <f t="shared" si="0"/>
        <v>1</v>
      </c>
      <c r="L33" s="22">
        <v>11</v>
      </c>
      <c r="M33" s="22">
        <v>44</v>
      </c>
      <c r="N33" s="7">
        <v>1</v>
      </c>
      <c r="P33">
        <v>5</v>
      </c>
      <c r="Q33">
        <v>38859.112292851853</v>
      </c>
      <c r="R33">
        <v>-9859.1122928518525</v>
      </c>
      <c r="S33">
        <v>-1.2278626443293628</v>
      </c>
      <c r="U33">
        <v>2.1634615384615383</v>
      </c>
      <c r="V33">
        <v>28500</v>
      </c>
    </row>
    <row r="34" spans="1:22">
      <c r="A34" s="17">
        <v>33</v>
      </c>
      <c r="B34" s="19">
        <v>3</v>
      </c>
      <c r="C34" s="19">
        <v>1</v>
      </c>
      <c r="D34" s="22">
        <v>3</v>
      </c>
      <c r="E34" s="22">
        <v>43</v>
      </c>
      <c r="F34" s="20" t="s">
        <v>212</v>
      </c>
      <c r="G34" s="20">
        <v>8</v>
      </c>
      <c r="H34" s="20" t="s">
        <v>213</v>
      </c>
      <c r="I34" s="24">
        <v>31000</v>
      </c>
      <c r="J34" s="7">
        <f t="shared" si="0"/>
        <v>0</v>
      </c>
      <c r="L34" s="22">
        <v>3</v>
      </c>
      <c r="M34" s="22">
        <v>43</v>
      </c>
      <c r="N34" s="7">
        <v>0</v>
      </c>
      <c r="P34">
        <v>6</v>
      </c>
      <c r="Q34">
        <v>30967.483903378794</v>
      </c>
      <c r="R34">
        <v>-467.48390337879391</v>
      </c>
      <c r="S34">
        <v>-5.8220862561862652E-2</v>
      </c>
      <c r="U34">
        <v>2.6442307692307692</v>
      </c>
      <c r="V34">
        <v>28500</v>
      </c>
    </row>
    <row r="35" spans="1:22">
      <c r="A35" s="17">
        <v>34</v>
      </c>
      <c r="B35" s="19">
        <v>2</v>
      </c>
      <c r="C35" s="19">
        <v>1</v>
      </c>
      <c r="D35" s="22">
        <v>18</v>
      </c>
      <c r="E35" s="22">
        <v>46</v>
      </c>
      <c r="F35" s="20" t="s">
        <v>214</v>
      </c>
      <c r="G35" s="20">
        <v>2</v>
      </c>
      <c r="H35" s="20" t="s">
        <v>213</v>
      </c>
      <c r="I35" s="24">
        <v>38800</v>
      </c>
      <c r="J35" s="7">
        <f t="shared" si="0"/>
        <v>1</v>
      </c>
      <c r="L35" s="22">
        <v>18</v>
      </c>
      <c r="M35" s="22">
        <v>46</v>
      </c>
      <c r="N35" s="7">
        <v>1</v>
      </c>
      <c r="P35">
        <v>7</v>
      </c>
      <c r="Q35">
        <v>31907.401163681061</v>
      </c>
      <c r="R35">
        <v>-1907.401163681061</v>
      </c>
      <c r="S35">
        <v>-0.237549443303569</v>
      </c>
      <c r="U35">
        <v>3.125</v>
      </c>
      <c r="V35">
        <v>28600</v>
      </c>
    </row>
    <row r="36" spans="1:22">
      <c r="A36" s="17">
        <v>35</v>
      </c>
      <c r="B36" s="19">
        <v>2</v>
      </c>
      <c r="C36" s="19">
        <v>1</v>
      </c>
      <c r="D36" s="22">
        <v>14</v>
      </c>
      <c r="E36" s="22">
        <v>42</v>
      </c>
      <c r="F36" s="20" t="s">
        <v>214</v>
      </c>
      <c r="G36" s="20">
        <v>0</v>
      </c>
      <c r="H36" s="20" t="s">
        <v>213</v>
      </c>
      <c r="I36" s="24">
        <v>34300</v>
      </c>
      <c r="J36" s="7">
        <f t="shared" si="0"/>
        <v>1</v>
      </c>
      <c r="L36" s="22">
        <v>14</v>
      </c>
      <c r="M36" s="22">
        <v>42</v>
      </c>
      <c r="N36" s="7">
        <v>1</v>
      </c>
      <c r="P36">
        <v>8</v>
      </c>
      <c r="Q36">
        <v>43766.178714377776</v>
      </c>
      <c r="R36">
        <v>-16766.178714377776</v>
      </c>
      <c r="S36">
        <v>-2.0880748611069619</v>
      </c>
      <c r="U36">
        <v>3.6057692307692308</v>
      </c>
      <c r="V36">
        <v>28760</v>
      </c>
    </row>
    <row r="37" spans="1:22">
      <c r="A37" s="17">
        <v>36</v>
      </c>
      <c r="B37" s="19">
        <v>1</v>
      </c>
      <c r="C37" s="19">
        <v>1</v>
      </c>
      <c r="D37" s="22">
        <v>19</v>
      </c>
      <c r="E37" s="22">
        <v>47</v>
      </c>
      <c r="F37" s="20" t="s">
        <v>214</v>
      </c>
      <c r="G37" s="20">
        <v>0</v>
      </c>
      <c r="H37" s="20" t="s">
        <v>213</v>
      </c>
      <c r="I37" s="24">
        <v>35000</v>
      </c>
      <c r="J37" s="7">
        <f t="shared" si="0"/>
        <v>1</v>
      </c>
      <c r="L37" s="22">
        <v>19</v>
      </c>
      <c r="M37" s="22">
        <v>47</v>
      </c>
      <c r="N37" s="7">
        <v>1</v>
      </c>
      <c r="P37">
        <v>9</v>
      </c>
      <c r="Q37">
        <v>31181.220743629965</v>
      </c>
      <c r="R37">
        <v>2818.779256370035</v>
      </c>
      <c r="S37">
        <v>0.35105328438308253</v>
      </c>
      <c r="U37">
        <v>4.0865384615384617</v>
      </c>
      <c r="V37">
        <v>29000</v>
      </c>
    </row>
    <row r="38" spans="1:22">
      <c r="A38" s="17">
        <v>37</v>
      </c>
      <c r="B38" s="19">
        <v>3</v>
      </c>
      <c r="C38" s="19">
        <v>1</v>
      </c>
      <c r="D38" s="22">
        <v>3</v>
      </c>
      <c r="E38" s="22">
        <v>25</v>
      </c>
      <c r="F38" s="20" t="s">
        <v>214</v>
      </c>
      <c r="G38" s="20">
        <v>2</v>
      </c>
      <c r="H38" s="20" t="s">
        <v>215</v>
      </c>
      <c r="I38" s="24">
        <v>34600</v>
      </c>
      <c r="J38" s="7">
        <f t="shared" si="0"/>
        <v>1</v>
      </c>
      <c r="L38" s="22">
        <v>3</v>
      </c>
      <c r="M38" s="22">
        <v>25</v>
      </c>
      <c r="N38" s="7">
        <v>1</v>
      </c>
      <c r="P38">
        <v>10</v>
      </c>
      <c r="Q38">
        <v>36835.215597208444</v>
      </c>
      <c r="R38">
        <v>-7335.2155972084438</v>
      </c>
      <c r="S38">
        <v>-0.9135342972454451</v>
      </c>
      <c r="U38">
        <v>4.5673076923076916</v>
      </c>
      <c r="V38">
        <v>29100</v>
      </c>
    </row>
    <row r="39" spans="1:22">
      <c r="A39" s="17">
        <v>38</v>
      </c>
      <c r="B39" s="19">
        <v>2</v>
      </c>
      <c r="C39" s="19">
        <v>1</v>
      </c>
      <c r="D39" s="22">
        <v>2</v>
      </c>
      <c r="E39" s="22">
        <v>30</v>
      </c>
      <c r="F39" s="20" t="s">
        <v>214</v>
      </c>
      <c r="G39" s="20">
        <v>4</v>
      </c>
      <c r="H39" s="20" t="s">
        <v>213</v>
      </c>
      <c r="I39" s="24">
        <v>28500</v>
      </c>
      <c r="J39" s="7">
        <f t="shared" si="0"/>
        <v>1</v>
      </c>
      <c r="L39" s="22">
        <v>2</v>
      </c>
      <c r="M39" s="22">
        <v>30</v>
      </c>
      <c r="N39" s="7">
        <v>1</v>
      </c>
      <c r="P39">
        <v>11</v>
      </c>
      <c r="Q39">
        <v>36772.971561204067</v>
      </c>
      <c r="R39">
        <v>-9972.9715612040673</v>
      </c>
      <c r="S39">
        <v>-1.2420427792307291</v>
      </c>
      <c r="U39">
        <v>5.0480769230769225</v>
      </c>
      <c r="V39">
        <v>29200</v>
      </c>
    </row>
    <row r="40" spans="1:22">
      <c r="A40" s="17">
        <v>39</v>
      </c>
      <c r="B40" s="19">
        <v>1</v>
      </c>
      <c r="C40" s="19">
        <v>1</v>
      </c>
      <c r="D40" s="22">
        <v>11</v>
      </c>
      <c r="E40" s="22">
        <v>40</v>
      </c>
      <c r="F40" s="20" t="s">
        <v>214</v>
      </c>
      <c r="G40" s="20">
        <v>0</v>
      </c>
      <c r="H40" s="20" t="s">
        <v>213</v>
      </c>
      <c r="I40" s="24">
        <v>29500</v>
      </c>
      <c r="J40" s="7">
        <f t="shared" si="0"/>
        <v>1</v>
      </c>
      <c r="L40" s="22">
        <v>11</v>
      </c>
      <c r="M40" s="22">
        <v>40</v>
      </c>
      <c r="N40" s="7">
        <v>1</v>
      </c>
      <c r="P40">
        <v>12</v>
      </c>
      <c r="Q40">
        <v>35708.56622889304</v>
      </c>
      <c r="R40">
        <v>-4408.5662288930398</v>
      </c>
      <c r="S40">
        <v>-0.5490467728452999</v>
      </c>
      <c r="U40">
        <v>5.5288461538461533</v>
      </c>
      <c r="V40">
        <v>29500</v>
      </c>
    </row>
    <row r="41" spans="1:22">
      <c r="A41" s="17">
        <v>40</v>
      </c>
      <c r="B41" s="19">
        <v>3</v>
      </c>
      <c r="C41" s="19">
        <v>1</v>
      </c>
      <c r="D41" s="22">
        <v>3</v>
      </c>
      <c r="E41" s="22">
        <v>26</v>
      </c>
      <c r="F41" s="20" t="s">
        <v>212</v>
      </c>
      <c r="G41" s="20">
        <v>2</v>
      </c>
      <c r="H41" s="20" t="s">
        <v>213</v>
      </c>
      <c r="I41" s="24">
        <v>30500</v>
      </c>
      <c r="J41" s="7">
        <f t="shared" si="0"/>
        <v>0</v>
      </c>
      <c r="L41" s="22">
        <v>3</v>
      </c>
      <c r="M41" s="22">
        <v>26</v>
      </c>
      <c r="N41" s="7">
        <v>0</v>
      </c>
      <c r="P41">
        <v>13</v>
      </c>
      <c r="Q41">
        <v>36710.727525199683</v>
      </c>
      <c r="R41">
        <v>-5510.7275251996834</v>
      </c>
      <c r="S41">
        <v>-0.68631092437968688</v>
      </c>
      <c r="U41">
        <v>6.0096153846153841</v>
      </c>
      <c r="V41">
        <v>29500</v>
      </c>
    </row>
    <row r="42" spans="1:22">
      <c r="A42" s="17">
        <v>41</v>
      </c>
      <c r="B42" s="19">
        <v>3</v>
      </c>
      <c r="C42" s="19">
        <v>1</v>
      </c>
      <c r="D42" s="22">
        <v>5</v>
      </c>
      <c r="E42" s="22">
        <v>32</v>
      </c>
      <c r="F42" s="20" t="s">
        <v>214</v>
      </c>
      <c r="G42" s="20">
        <v>1</v>
      </c>
      <c r="H42" s="20" t="s">
        <v>213</v>
      </c>
      <c r="I42" s="24">
        <v>34200</v>
      </c>
      <c r="J42" s="7">
        <f t="shared" si="0"/>
        <v>1</v>
      </c>
      <c r="L42" s="22">
        <v>5</v>
      </c>
      <c r="M42" s="22">
        <v>32</v>
      </c>
      <c r="N42" s="7">
        <v>1</v>
      </c>
      <c r="P42">
        <v>14</v>
      </c>
      <c r="Q42">
        <v>37277.180569475677</v>
      </c>
      <c r="R42">
        <v>-2577.1805694756767</v>
      </c>
      <c r="S42">
        <v>-0.32096436828749364</v>
      </c>
      <c r="U42">
        <v>6.490384615384615</v>
      </c>
      <c r="V42">
        <v>29500</v>
      </c>
    </row>
    <row r="43" spans="1:22">
      <c r="A43" s="17">
        <v>42</v>
      </c>
      <c r="B43" s="19">
        <v>1</v>
      </c>
      <c r="C43" s="19">
        <v>1</v>
      </c>
      <c r="D43" s="22">
        <v>15</v>
      </c>
      <c r="E43" s="22">
        <v>51</v>
      </c>
      <c r="F43" s="20" t="s">
        <v>214</v>
      </c>
      <c r="G43" s="20">
        <v>0</v>
      </c>
      <c r="H43" s="20" t="s">
        <v>213</v>
      </c>
      <c r="I43" s="24">
        <v>43600</v>
      </c>
      <c r="J43" s="7">
        <f t="shared" si="0"/>
        <v>1</v>
      </c>
      <c r="L43" s="22">
        <v>15</v>
      </c>
      <c r="M43" s="22">
        <v>51</v>
      </c>
      <c r="N43" s="7">
        <v>1</v>
      </c>
      <c r="P43">
        <v>15</v>
      </c>
      <c r="Q43">
        <v>31782.913091672301</v>
      </c>
      <c r="R43">
        <v>-1782.9130916723007</v>
      </c>
      <c r="S43">
        <v>-0.22204558770848015</v>
      </c>
      <c r="U43">
        <v>6.9711538461538458</v>
      </c>
      <c r="V43">
        <v>29500</v>
      </c>
    </row>
    <row r="44" spans="1:22">
      <c r="A44" s="17">
        <v>43</v>
      </c>
      <c r="B44" s="19">
        <v>5</v>
      </c>
      <c r="C44" s="19">
        <v>1</v>
      </c>
      <c r="D44" s="22">
        <v>7</v>
      </c>
      <c r="E44" s="22">
        <v>35</v>
      </c>
      <c r="F44" s="20" t="s">
        <v>214</v>
      </c>
      <c r="G44" s="20">
        <v>0</v>
      </c>
      <c r="H44" s="20" t="s">
        <v>215</v>
      </c>
      <c r="I44" s="24">
        <v>33500</v>
      </c>
      <c r="J44" s="7">
        <f t="shared" si="0"/>
        <v>1</v>
      </c>
      <c r="L44" s="22">
        <v>7</v>
      </c>
      <c r="M44" s="22">
        <v>35</v>
      </c>
      <c r="N44" s="7">
        <v>1</v>
      </c>
      <c r="P44">
        <v>16</v>
      </c>
      <c r="Q44">
        <v>30905.239867374417</v>
      </c>
      <c r="R44">
        <v>94.760132625582628</v>
      </c>
      <c r="S44">
        <v>1.1801511491760567E-2</v>
      </c>
      <c r="U44">
        <v>7.4519230769230766</v>
      </c>
      <c r="V44">
        <v>29600</v>
      </c>
    </row>
    <row r="45" spans="1:22">
      <c r="A45" s="17">
        <v>44</v>
      </c>
      <c r="B45" s="19">
        <v>3</v>
      </c>
      <c r="C45" s="19">
        <v>1</v>
      </c>
      <c r="D45" s="22">
        <v>12</v>
      </c>
      <c r="E45" s="22">
        <v>37</v>
      </c>
      <c r="F45" s="20" t="s">
        <v>214</v>
      </c>
      <c r="G45" s="20">
        <v>1</v>
      </c>
      <c r="H45" s="20" t="s">
        <v>213</v>
      </c>
      <c r="I45" s="24">
        <v>33000</v>
      </c>
      <c r="J45" s="7">
        <f t="shared" si="0"/>
        <v>1</v>
      </c>
      <c r="L45" s="22">
        <v>12</v>
      </c>
      <c r="M45" s="22">
        <v>37</v>
      </c>
      <c r="N45" s="7">
        <v>1</v>
      </c>
      <c r="P45">
        <v>17</v>
      </c>
      <c r="Q45">
        <v>33849.479720289972</v>
      </c>
      <c r="R45">
        <v>-6849.4797202899717</v>
      </c>
      <c r="S45">
        <v>-0.85304031760884269</v>
      </c>
      <c r="U45">
        <v>7.9326923076923075</v>
      </c>
      <c r="V45">
        <v>29600</v>
      </c>
    </row>
    <row r="46" spans="1:22">
      <c r="A46" s="17">
        <v>45</v>
      </c>
      <c r="B46" s="19">
        <v>1</v>
      </c>
      <c r="C46" s="19">
        <v>1</v>
      </c>
      <c r="D46" s="22">
        <v>18</v>
      </c>
      <c r="E46" s="22">
        <v>44</v>
      </c>
      <c r="F46" s="20" t="s">
        <v>214</v>
      </c>
      <c r="G46" s="20">
        <v>0</v>
      </c>
      <c r="H46" s="20" t="s">
        <v>213</v>
      </c>
      <c r="I46" s="24">
        <v>45300</v>
      </c>
      <c r="J46" s="7">
        <f t="shared" si="0"/>
        <v>1</v>
      </c>
      <c r="L46" s="22">
        <v>18</v>
      </c>
      <c r="M46" s="22">
        <v>44</v>
      </c>
      <c r="N46" s="7">
        <v>1</v>
      </c>
      <c r="P46">
        <v>18</v>
      </c>
      <c r="Q46">
        <v>35708.56622889304</v>
      </c>
      <c r="R46">
        <v>-6108.5662288930398</v>
      </c>
      <c r="S46">
        <v>-0.7607662901159693</v>
      </c>
      <c r="U46">
        <v>8.4134615384615383</v>
      </c>
      <c r="V46">
        <v>29600</v>
      </c>
    </row>
    <row r="47" spans="1:22">
      <c r="A47" s="17">
        <v>46</v>
      </c>
      <c r="B47" s="19">
        <v>1</v>
      </c>
      <c r="C47" s="19">
        <v>1</v>
      </c>
      <c r="D47" s="22">
        <v>17</v>
      </c>
      <c r="E47" s="22">
        <v>53</v>
      </c>
      <c r="F47" s="20" t="s">
        <v>212</v>
      </c>
      <c r="G47" s="20">
        <v>3</v>
      </c>
      <c r="H47" s="20" t="s">
        <v>213</v>
      </c>
      <c r="I47" s="24">
        <v>38800</v>
      </c>
      <c r="J47" s="7">
        <f t="shared" si="0"/>
        <v>0</v>
      </c>
      <c r="L47" s="22">
        <v>17</v>
      </c>
      <c r="M47" s="22">
        <v>53</v>
      </c>
      <c r="N47" s="7">
        <v>0</v>
      </c>
      <c r="P47">
        <v>19</v>
      </c>
      <c r="Q47">
        <v>32556.846255962882</v>
      </c>
      <c r="R47">
        <v>43.153744037117576</v>
      </c>
      <c r="S47">
        <v>5.3744057976238598E-3</v>
      </c>
      <c r="U47">
        <v>8.8942307692307683</v>
      </c>
      <c r="V47">
        <v>29650</v>
      </c>
    </row>
    <row r="48" spans="1:22">
      <c r="A48" s="17">
        <v>47</v>
      </c>
      <c r="B48" s="19">
        <v>1</v>
      </c>
      <c r="C48" s="19">
        <v>1</v>
      </c>
      <c r="D48" s="22">
        <v>10</v>
      </c>
      <c r="E48" s="22">
        <v>40</v>
      </c>
      <c r="F48" s="20" t="s">
        <v>214</v>
      </c>
      <c r="G48" s="20">
        <v>0</v>
      </c>
      <c r="H48" s="20" t="s">
        <v>213</v>
      </c>
      <c r="I48" s="24">
        <v>29900</v>
      </c>
      <c r="J48" s="7">
        <f t="shared" si="0"/>
        <v>1</v>
      </c>
      <c r="L48" s="22">
        <v>10</v>
      </c>
      <c r="M48" s="22">
        <v>40</v>
      </c>
      <c r="N48" s="7">
        <v>1</v>
      </c>
      <c r="P48">
        <v>20</v>
      </c>
      <c r="Q48">
        <v>31865.905139678143</v>
      </c>
      <c r="R48">
        <v>-2265.9051396781433</v>
      </c>
      <c r="S48">
        <v>-0.28219784844340307</v>
      </c>
      <c r="U48">
        <v>9.375</v>
      </c>
      <c r="V48">
        <v>29800</v>
      </c>
    </row>
    <row r="49" spans="1:22">
      <c r="A49" s="17">
        <v>48</v>
      </c>
      <c r="B49" s="19">
        <v>3</v>
      </c>
      <c r="C49" s="19">
        <v>1</v>
      </c>
      <c r="D49" s="22">
        <v>5</v>
      </c>
      <c r="E49" s="22">
        <v>51</v>
      </c>
      <c r="F49" s="20" t="s">
        <v>212</v>
      </c>
      <c r="G49" s="20">
        <v>10</v>
      </c>
      <c r="H49" s="20" t="s">
        <v>213</v>
      </c>
      <c r="I49" s="24">
        <v>31200</v>
      </c>
      <c r="J49" s="7">
        <f t="shared" si="0"/>
        <v>0</v>
      </c>
      <c r="L49" s="22">
        <v>5</v>
      </c>
      <c r="M49" s="22">
        <v>51</v>
      </c>
      <c r="N49" s="7">
        <v>0</v>
      </c>
      <c r="P49">
        <v>21</v>
      </c>
      <c r="Q49">
        <v>31720.669055667924</v>
      </c>
      <c r="R49">
        <v>-2220.6690556679241</v>
      </c>
      <c r="S49">
        <v>-0.27656410616701538</v>
      </c>
      <c r="U49">
        <v>9.8557692307692299</v>
      </c>
      <c r="V49">
        <v>29900</v>
      </c>
    </row>
    <row r="50" spans="1:22">
      <c r="A50" s="17">
        <v>49</v>
      </c>
      <c r="B50" s="19">
        <v>1</v>
      </c>
      <c r="C50" s="19">
        <v>1</v>
      </c>
      <c r="D50" s="22">
        <v>15</v>
      </c>
      <c r="E50" s="22">
        <v>42</v>
      </c>
      <c r="F50" s="20" t="s">
        <v>214</v>
      </c>
      <c r="G50" s="20">
        <v>0</v>
      </c>
      <c r="H50" s="20" t="s">
        <v>213</v>
      </c>
      <c r="I50" s="24">
        <v>34000</v>
      </c>
      <c r="J50" s="7">
        <f t="shared" si="0"/>
        <v>1</v>
      </c>
      <c r="L50" s="22">
        <v>15</v>
      </c>
      <c r="M50" s="22">
        <v>42</v>
      </c>
      <c r="N50" s="7">
        <v>1</v>
      </c>
      <c r="P50">
        <v>22</v>
      </c>
      <c r="Q50">
        <v>38859.112292851853</v>
      </c>
      <c r="R50">
        <v>-7859.1122928518525</v>
      </c>
      <c r="S50">
        <v>-0.97878085930504588</v>
      </c>
      <c r="U50">
        <v>10.336538461538462</v>
      </c>
      <c r="V50">
        <v>29900</v>
      </c>
    </row>
    <row r="51" spans="1:22">
      <c r="A51" s="17">
        <v>50</v>
      </c>
      <c r="B51" s="19">
        <v>2</v>
      </c>
      <c r="C51" s="19">
        <v>1</v>
      </c>
      <c r="D51" s="22">
        <v>2</v>
      </c>
      <c r="E51" s="22">
        <v>53</v>
      </c>
      <c r="F51" s="20" t="s">
        <v>214</v>
      </c>
      <c r="G51" s="20">
        <v>0</v>
      </c>
      <c r="H51" s="20" t="s">
        <v>213</v>
      </c>
      <c r="I51" s="24">
        <v>30450</v>
      </c>
      <c r="J51" s="7">
        <f t="shared" si="0"/>
        <v>1</v>
      </c>
      <c r="L51" s="22">
        <v>2</v>
      </c>
      <c r="M51" s="22">
        <v>53</v>
      </c>
      <c r="N51" s="7">
        <v>1</v>
      </c>
      <c r="P51">
        <v>23</v>
      </c>
      <c r="Q51">
        <v>32536.098243961424</v>
      </c>
      <c r="R51">
        <v>-4036.0982439614236</v>
      </c>
      <c r="S51">
        <v>-0.50265927756971118</v>
      </c>
      <c r="U51">
        <v>10.817307692307692</v>
      </c>
      <c r="V51">
        <v>30000</v>
      </c>
    </row>
    <row r="52" spans="1:22">
      <c r="A52" s="17">
        <v>51</v>
      </c>
      <c r="B52" s="19">
        <v>1</v>
      </c>
      <c r="C52" s="19">
        <v>1</v>
      </c>
      <c r="D52" s="22">
        <v>3</v>
      </c>
      <c r="E52" s="22">
        <v>58</v>
      </c>
      <c r="F52" s="20" t="s">
        <v>212</v>
      </c>
      <c r="G52" s="20">
        <v>3</v>
      </c>
      <c r="H52" s="20" t="s">
        <v>213</v>
      </c>
      <c r="I52" s="24">
        <v>35500</v>
      </c>
      <c r="J52" s="7">
        <f t="shared" si="0"/>
        <v>0</v>
      </c>
      <c r="L52" s="22">
        <v>3</v>
      </c>
      <c r="M52" s="22">
        <v>58</v>
      </c>
      <c r="N52" s="7">
        <v>0</v>
      </c>
      <c r="P52">
        <v>24</v>
      </c>
      <c r="Q52">
        <v>38755.372232844551</v>
      </c>
      <c r="R52">
        <v>-12055.372232844551</v>
      </c>
      <c r="S52">
        <v>-1.5013868174447531</v>
      </c>
      <c r="U52">
        <v>11.298076923076923</v>
      </c>
      <c r="V52">
        <v>30000</v>
      </c>
    </row>
    <row r="53" spans="1:22">
      <c r="A53" s="17">
        <v>52</v>
      </c>
      <c r="B53" s="19">
        <v>1</v>
      </c>
      <c r="C53" s="19">
        <v>1</v>
      </c>
      <c r="D53" s="22">
        <v>4</v>
      </c>
      <c r="E53" s="22">
        <v>44</v>
      </c>
      <c r="F53" s="20" t="s">
        <v>214</v>
      </c>
      <c r="G53" s="20">
        <v>10</v>
      </c>
      <c r="H53" s="20" t="s">
        <v>215</v>
      </c>
      <c r="I53" s="24">
        <v>34000</v>
      </c>
      <c r="J53" s="7">
        <f t="shared" si="0"/>
        <v>1</v>
      </c>
      <c r="L53" s="22">
        <v>4</v>
      </c>
      <c r="M53" s="22">
        <v>44</v>
      </c>
      <c r="N53" s="7">
        <v>1</v>
      </c>
      <c r="P53">
        <v>25</v>
      </c>
      <c r="Q53">
        <v>38942.104340857688</v>
      </c>
      <c r="R53">
        <v>-8192.1043408576879</v>
      </c>
      <c r="S53">
        <v>-1.0202519861631443</v>
      </c>
      <c r="U53">
        <v>11.778846153846153</v>
      </c>
      <c r="V53">
        <v>30000</v>
      </c>
    </row>
    <row r="54" spans="1:22">
      <c r="A54" s="17">
        <v>53</v>
      </c>
      <c r="B54" s="19">
        <v>2</v>
      </c>
      <c r="C54" s="19">
        <v>1</v>
      </c>
      <c r="D54" s="22">
        <v>7</v>
      </c>
      <c r="E54" s="22">
        <v>31</v>
      </c>
      <c r="F54" s="20" t="s">
        <v>214</v>
      </c>
      <c r="G54" s="20">
        <v>0</v>
      </c>
      <c r="H54" s="20" t="s">
        <v>213</v>
      </c>
      <c r="I54" s="24">
        <v>29100</v>
      </c>
      <c r="J54" s="7">
        <f t="shared" si="0"/>
        <v>1</v>
      </c>
      <c r="L54" s="22">
        <v>7</v>
      </c>
      <c r="M54" s="22">
        <v>31</v>
      </c>
      <c r="N54" s="7">
        <v>1</v>
      </c>
      <c r="P54">
        <v>26</v>
      </c>
      <c r="Q54">
        <v>38879.860304853311</v>
      </c>
      <c r="R54">
        <v>-9379.8603048533114</v>
      </c>
      <c r="S54">
        <v>-1.1681761740057983</v>
      </c>
      <c r="U54">
        <v>12.259615384615385</v>
      </c>
      <c r="V54">
        <v>30000</v>
      </c>
    </row>
    <row r="55" spans="1:22">
      <c r="A55" s="17">
        <v>54</v>
      </c>
      <c r="B55" s="19">
        <v>1</v>
      </c>
      <c r="C55" s="19">
        <v>1</v>
      </c>
      <c r="D55" s="22">
        <v>8</v>
      </c>
      <c r="E55" s="22">
        <v>64</v>
      </c>
      <c r="F55" s="20" t="s">
        <v>214</v>
      </c>
      <c r="G55" s="20">
        <v>0</v>
      </c>
      <c r="H55" s="20" t="s">
        <v>213</v>
      </c>
      <c r="I55" s="24">
        <v>29650</v>
      </c>
      <c r="J55" s="7">
        <f t="shared" si="0"/>
        <v>1</v>
      </c>
      <c r="L55" s="22">
        <v>8</v>
      </c>
      <c r="M55" s="22">
        <v>64</v>
      </c>
      <c r="N55" s="7">
        <v>1</v>
      </c>
      <c r="P55">
        <v>27</v>
      </c>
      <c r="Q55">
        <v>43248.652323312628</v>
      </c>
      <c r="R55">
        <v>-1048.6523233126281</v>
      </c>
      <c r="S55">
        <v>-0.13060009628030328</v>
      </c>
      <c r="U55">
        <v>12.740384615384615</v>
      </c>
      <c r="V55">
        <v>30450</v>
      </c>
    </row>
    <row r="56" spans="1:22">
      <c r="A56" s="17">
        <v>55</v>
      </c>
      <c r="B56" s="19">
        <v>3</v>
      </c>
      <c r="C56" s="19">
        <v>1</v>
      </c>
      <c r="D56" s="22">
        <v>15</v>
      </c>
      <c r="E56" s="22">
        <v>47</v>
      </c>
      <c r="F56" s="20" t="s">
        <v>214</v>
      </c>
      <c r="G56" s="20">
        <v>1</v>
      </c>
      <c r="H56" s="20" t="s">
        <v>213</v>
      </c>
      <c r="I56" s="24">
        <v>29200</v>
      </c>
      <c r="J56" s="7">
        <f t="shared" si="0"/>
        <v>1</v>
      </c>
      <c r="L56" s="22">
        <v>15</v>
      </c>
      <c r="M56" s="22">
        <v>47</v>
      </c>
      <c r="N56" s="7">
        <v>1</v>
      </c>
      <c r="P56">
        <v>28</v>
      </c>
      <c r="Q56">
        <v>40491.144578410218</v>
      </c>
      <c r="R56">
        <v>-2891.1445784102179</v>
      </c>
      <c r="S56">
        <v>-0.36006572617689669</v>
      </c>
      <c r="U56">
        <v>13.221153846153847</v>
      </c>
      <c r="V56">
        <v>30500</v>
      </c>
    </row>
    <row r="57" spans="1:22">
      <c r="A57" s="17">
        <v>56</v>
      </c>
      <c r="B57" s="19">
        <v>3</v>
      </c>
      <c r="C57" s="19">
        <v>1</v>
      </c>
      <c r="D57" s="22">
        <v>9</v>
      </c>
      <c r="E57" s="22">
        <v>37</v>
      </c>
      <c r="F57" s="20" t="s">
        <v>214</v>
      </c>
      <c r="G57" s="20">
        <v>0</v>
      </c>
      <c r="H57" s="20" t="s">
        <v>215</v>
      </c>
      <c r="I57" s="24">
        <v>29800</v>
      </c>
      <c r="J57" s="7">
        <f t="shared" si="0"/>
        <v>1</v>
      </c>
      <c r="L57" s="22">
        <v>9</v>
      </c>
      <c r="M57" s="22">
        <v>37</v>
      </c>
      <c r="N57" s="7">
        <v>1</v>
      </c>
      <c r="P57">
        <v>29</v>
      </c>
      <c r="Q57">
        <v>39654.967378115252</v>
      </c>
      <c r="R57">
        <v>-5654.9673781152524</v>
      </c>
      <c r="S57">
        <v>-0.70427468439761431</v>
      </c>
      <c r="U57">
        <v>13.701923076923077</v>
      </c>
      <c r="V57">
        <v>30500</v>
      </c>
    </row>
    <row r="58" spans="1:22">
      <c r="A58" s="17">
        <v>57</v>
      </c>
      <c r="B58" s="19">
        <v>2</v>
      </c>
      <c r="C58" s="19">
        <v>1</v>
      </c>
      <c r="D58" s="22">
        <v>16</v>
      </c>
      <c r="E58" s="22">
        <v>46</v>
      </c>
      <c r="F58" s="20" t="s">
        <v>214</v>
      </c>
      <c r="G58" s="20">
        <v>0</v>
      </c>
      <c r="H58" s="20" t="s">
        <v>213</v>
      </c>
      <c r="I58" s="24">
        <v>33500</v>
      </c>
      <c r="J58" s="7">
        <f t="shared" si="0"/>
        <v>1</v>
      </c>
      <c r="L58" s="22">
        <v>16</v>
      </c>
      <c r="M58" s="22">
        <v>46</v>
      </c>
      <c r="N58" s="7">
        <v>1</v>
      </c>
      <c r="P58">
        <v>30</v>
      </c>
      <c r="Q58">
        <v>31782.913091672301</v>
      </c>
      <c r="R58">
        <v>1217.0869083276993</v>
      </c>
      <c r="S58">
        <v>0.15157708982799528</v>
      </c>
      <c r="U58">
        <v>14.182692307692308</v>
      </c>
      <c r="V58">
        <v>30500</v>
      </c>
    </row>
    <row r="59" spans="1:22">
      <c r="A59" s="17">
        <v>58</v>
      </c>
      <c r="B59" s="19">
        <v>1</v>
      </c>
      <c r="C59" s="19">
        <v>1</v>
      </c>
      <c r="D59" s="22">
        <v>8</v>
      </c>
      <c r="E59" s="22">
        <v>55</v>
      </c>
      <c r="F59" s="20" t="s">
        <v>214</v>
      </c>
      <c r="G59" s="20">
        <v>0</v>
      </c>
      <c r="H59" s="20" t="s">
        <v>213</v>
      </c>
      <c r="I59" s="24">
        <v>34000</v>
      </c>
      <c r="J59" s="7">
        <f t="shared" si="0"/>
        <v>1</v>
      </c>
      <c r="L59" s="22">
        <v>8</v>
      </c>
      <c r="M59" s="22">
        <v>55</v>
      </c>
      <c r="N59" s="7">
        <v>1</v>
      </c>
      <c r="P59">
        <v>31</v>
      </c>
      <c r="Q59">
        <v>34747.900956589321</v>
      </c>
      <c r="R59">
        <v>-5987.9009565893211</v>
      </c>
      <c r="S59">
        <v>-0.74573852940804153</v>
      </c>
      <c r="U59">
        <v>14.663461538461538</v>
      </c>
      <c r="V59">
        <v>30600</v>
      </c>
    </row>
    <row r="60" spans="1:22">
      <c r="A60" s="17">
        <v>59</v>
      </c>
      <c r="B60" s="19">
        <v>1</v>
      </c>
      <c r="C60" s="19">
        <v>1</v>
      </c>
      <c r="D60" s="22">
        <v>9</v>
      </c>
      <c r="E60" s="22">
        <v>39</v>
      </c>
      <c r="F60" s="20" t="s">
        <v>214</v>
      </c>
      <c r="G60" s="20">
        <v>0</v>
      </c>
      <c r="H60" s="20" t="s">
        <v>213</v>
      </c>
      <c r="I60" s="24">
        <v>29600</v>
      </c>
      <c r="J60" s="7">
        <f t="shared" si="0"/>
        <v>1</v>
      </c>
      <c r="L60" s="22">
        <v>9</v>
      </c>
      <c r="M60" s="22">
        <v>39</v>
      </c>
      <c r="N60" s="7">
        <v>1</v>
      </c>
      <c r="P60">
        <v>32</v>
      </c>
      <c r="Q60">
        <v>38569.814033802759</v>
      </c>
      <c r="R60">
        <v>-3169.8140338027588</v>
      </c>
      <c r="S60">
        <v>-0.39477146886736086</v>
      </c>
      <c r="U60">
        <v>15.14423076923077</v>
      </c>
      <c r="V60">
        <v>30750</v>
      </c>
    </row>
    <row r="61" spans="1:22">
      <c r="A61" s="17">
        <v>60</v>
      </c>
      <c r="B61" s="19">
        <v>3</v>
      </c>
      <c r="C61" s="19">
        <v>1</v>
      </c>
      <c r="D61" s="22">
        <v>18</v>
      </c>
      <c r="E61" s="22">
        <v>51</v>
      </c>
      <c r="F61" s="20" t="s">
        <v>214</v>
      </c>
      <c r="G61" s="20">
        <v>0</v>
      </c>
      <c r="H61" s="20" t="s">
        <v>213</v>
      </c>
      <c r="I61" s="24">
        <v>34000</v>
      </c>
      <c r="J61" s="7">
        <f t="shared" si="0"/>
        <v>1</v>
      </c>
      <c r="L61" s="22">
        <v>18</v>
      </c>
      <c r="M61" s="22">
        <v>51</v>
      </c>
      <c r="N61" s="7">
        <v>1</v>
      </c>
      <c r="P61">
        <v>33</v>
      </c>
      <c r="Q61">
        <v>38547.892112829955</v>
      </c>
      <c r="R61">
        <v>-7547.8921128299553</v>
      </c>
      <c r="S61">
        <v>-0.94002122031732416</v>
      </c>
      <c r="U61">
        <v>15.625</v>
      </c>
      <c r="V61">
        <v>30800</v>
      </c>
    </row>
    <row r="62" spans="1:22">
      <c r="A62" s="17">
        <v>61</v>
      </c>
      <c r="B62" s="19">
        <v>2</v>
      </c>
      <c r="C62" s="19">
        <v>2</v>
      </c>
      <c r="D62" s="22">
        <v>3</v>
      </c>
      <c r="E62" s="22">
        <v>37</v>
      </c>
      <c r="F62" s="20" t="s">
        <v>214</v>
      </c>
      <c r="G62" s="20">
        <v>8</v>
      </c>
      <c r="H62" s="20" t="s">
        <v>213</v>
      </c>
      <c r="I62" s="24">
        <v>37250</v>
      </c>
      <c r="J62" s="7">
        <f t="shared" si="0"/>
        <v>1</v>
      </c>
      <c r="L62" s="22">
        <v>3</v>
      </c>
      <c r="M62" s="22">
        <v>37</v>
      </c>
      <c r="N62" s="7">
        <v>1</v>
      </c>
      <c r="P62">
        <v>34</v>
      </c>
      <c r="Q62">
        <v>45543.447083946361</v>
      </c>
      <c r="R62">
        <v>-6743.4470839463611</v>
      </c>
      <c r="S62">
        <v>-0.83983491844319225</v>
      </c>
      <c r="U62">
        <v>16.10576923076923</v>
      </c>
      <c r="V62">
        <v>31000</v>
      </c>
    </row>
    <row r="63" spans="1:22">
      <c r="A63" s="17">
        <v>62</v>
      </c>
      <c r="B63" s="19">
        <v>2</v>
      </c>
      <c r="C63" s="19">
        <v>2</v>
      </c>
      <c r="D63" s="22">
        <v>6</v>
      </c>
      <c r="E63" s="22">
        <v>30</v>
      </c>
      <c r="F63" s="20" t="s">
        <v>212</v>
      </c>
      <c r="G63" s="20">
        <v>3</v>
      </c>
      <c r="H63" s="20" t="s">
        <v>213</v>
      </c>
      <c r="I63" s="24">
        <v>33000</v>
      </c>
      <c r="J63" s="7">
        <f t="shared" si="0"/>
        <v>0</v>
      </c>
      <c r="L63" s="22">
        <v>6</v>
      </c>
      <c r="M63" s="22">
        <v>30</v>
      </c>
      <c r="N63" s="7">
        <v>0</v>
      </c>
      <c r="P63">
        <v>35</v>
      </c>
      <c r="Q63">
        <v>41617.793946725622</v>
      </c>
      <c r="R63">
        <v>-7317.7939467256219</v>
      </c>
      <c r="S63">
        <v>-0.91136458934527964</v>
      </c>
      <c r="U63">
        <v>16.586538461538463</v>
      </c>
      <c r="V63">
        <v>31000</v>
      </c>
    </row>
    <row r="64" spans="1:22">
      <c r="A64" s="17">
        <v>63</v>
      </c>
      <c r="B64" s="19">
        <v>3</v>
      </c>
      <c r="C64" s="19">
        <v>2</v>
      </c>
      <c r="D64" s="22">
        <v>4</v>
      </c>
      <c r="E64" s="22">
        <v>26</v>
      </c>
      <c r="F64" s="20" t="s">
        <v>214</v>
      </c>
      <c r="G64" s="20">
        <v>0</v>
      </c>
      <c r="H64" s="20" t="s">
        <v>213</v>
      </c>
      <c r="I64" s="24">
        <v>28600</v>
      </c>
      <c r="J64" s="7">
        <f t="shared" si="0"/>
        <v>1</v>
      </c>
      <c r="L64" s="22">
        <v>4</v>
      </c>
      <c r="M64" s="22">
        <v>26</v>
      </c>
      <c r="N64" s="7">
        <v>1</v>
      </c>
      <c r="P64">
        <v>36</v>
      </c>
      <c r="Q64">
        <v>46524.860368251553</v>
      </c>
      <c r="R64">
        <v>-11524.860368251553</v>
      </c>
      <c r="S64">
        <v>-1.4353163963400519</v>
      </c>
      <c r="U64">
        <v>17.067307692307693</v>
      </c>
      <c r="V64">
        <v>31000</v>
      </c>
    </row>
    <row r="65" spans="1:22">
      <c r="A65" s="17">
        <v>64</v>
      </c>
      <c r="B65" s="19">
        <v>5</v>
      </c>
      <c r="C65" s="19">
        <v>2</v>
      </c>
      <c r="D65" s="22">
        <v>5</v>
      </c>
      <c r="E65" s="22">
        <v>41</v>
      </c>
      <c r="F65" s="20" t="s">
        <v>214</v>
      </c>
      <c r="G65" s="20">
        <v>1</v>
      </c>
      <c r="H65" s="20" t="s">
        <v>215</v>
      </c>
      <c r="I65" s="24">
        <v>36000</v>
      </c>
      <c r="J65" s="7">
        <f t="shared" si="0"/>
        <v>1</v>
      </c>
      <c r="L65" s="22">
        <v>5</v>
      </c>
      <c r="M65" s="22">
        <v>41</v>
      </c>
      <c r="N65" s="7">
        <v>1</v>
      </c>
      <c r="P65">
        <v>37</v>
      </c>
      <c r="Q65">
        <v>30946.735891377335</v>
      </c>
      <c r="R65">
        <v>3653.2641086226649</v>
      </c>
      <c r="S65">
        <v>0.45498077267050174</v>
      </c>
      <c r="U65">
        <v>17.548076923076923</v>
      </c>
      <c r="V65">
        <v>31200</v>
      </c>
    </row>
    <row r="66" spans="1:22">
      <c r="A66" s="17">
        <v>65</v>
      </c>
      <c r="B66" s="19">
        <v>3</v>
      </c>
      <c r="C66" s="19">
        <v>2</v>
      </c>
      <c r="D66" s="22">
        <v>4</v>
      </c>
      <c r="E66" s="22">
        <v>34</v>
      </c>
      <c r="F66" s="20" t="s">
        <v>214</v>
      </c>
      <c r="G66" s="20">
        <v>4</v>
      </c>
      <c r="H66" s="20" t="s">
        <v>215</v>
      </c>
      <c r="I66" s="24">
        <v>37300</v>
      </c>
      <c r="J66" s="7">
        <f t="shared" si="0"/>
        <v>1</v>
      </c>
      <c r="L66" s="22">
        <v>4</v>
      </c>
      <c r="M66" s="22">
        <v>34</v>
      </c>
      <c r="N66" s="7">
        <v>1</v>
      </c>
      <c r="P66">
        <v>38</v>
      </c>
      <c r="Q66">
        <v>29840.83453506339</v>
      </c>
      <c r="R66">
        <v>-1340.8345350633899</v>
      </c>
      <c r="S66">
        <v>-0.16698872970791964</v>
      </c>
      <c r="U66">
        <v>18.028846153846157</v>
      </c>
      <c r="V66">
        <v>31200</v>
      </c>
    </row>
    <row r="67" spans="1:22">
      <c r="A67" s="17">
        <v>66</v>
      </c>
      <c r="B67" s="19">
        <v>2</v>
      </c>
      <c r="C67" s="19">
        <v>2</v>
      </c>
      <c r="D67" s="22">
        <v>7</v>
      </c>
      <c r="E67" s="22">
        <v>57</v>
      </c>
      <c r="F67" s="20" t="s">
        <v>212</v>
      </c>
      <c r="G67" s="20">
        <v>4</v>
      </c>
      <c r="H67" s="20" t="s">
        <v>213</v>
      </c>
      <c r="I67" s="24">
        <v>29900</v>
      </c>
      <c r="J67" s="7">
        <f t="shared" ref="J67:J130" si="1">IF(F67="Female",1,0)</f>
        <v>0</v>
      </c>
      <c r="L67" s="22">
        <v>7</v>
      </c>
      <c r="M67" s="22">
        <v>57</v>
      </c>
      <c r="N67" s="7">
        <v>0</v>
      </c>
      <c r="P67">
        <v>39</v>
      </c>
      <c r="Q67">
        <v>38652.806081808601</v>
      </c>
      <c r="R67">
        <v>-9152.8060818086014</v>
      </c>
      <c r="S67">
        <v>-1.1398986384191554</v>
      </c>
      <c r="U67">
        <v>18.509615384615387</v>
      </c>
      <c r="V67">
        <v>31200</v>
      </c>
    </row>
    <row r="68" spans="1:22">
      <c r="A68" s="17">
        <v>67</v>
      </c>
      <c r="B68" s="19">
        <v>1</v>
      </c>
      <c r="C68" s="19">
        <v>2</v>
      </c>
      <c r="D68" s="22">
        <v>11</v>
      </c>
      <c r="E68" s="22">
        <v>53</v>
      </c>
      <c r="F68" s="20" t="s">
        <v>214</v>
      </c>
      <c r="G68" s="20">
        <v>8</v>
      </c>
      <c r="H68" s="20" t="s">
        <v>213</v>
      </c>
      <c r="I68" s="24">
        <v>31500</v>
      </c>
      <c r="J68" s="7">
        <f t="shared" si="1"/>
        <v>1</v>
      </c>
      <c r="L68" s="22">
        <v>11</v>
      </c>
      <c r="M68" s="22">
        <v>53</v>
      </c>
      <c r="N68" s="7">
        <v>1</v>
      </c>
      <c r="P68">
        <v>40</v>
      </c>
      <c r="Q68">
        <v>38900.60831685477</v>
      </c>
      <c r="R68">
        <v>-8400.6083168547702</v>
      </c>
      <c r="S68">
        <v>-1.0462192574261544</v>
      </c>
      <c r="U68">
        <v>18.990384615384617</v>
      </c>
      <c r="V68">
        <v>31300</v>
      </c>
    </row>
    <row r="69" spans="1:22">
      <c r="A69" s="17">
        <v>68</v>
      </c>
      <c r="B69" s="19">
        <v>3</v>
      </c>
      <c r="C69" s="19">
        <v>2</v>
      </c>
      <c r="D69" s="22">
        <v>5</v>
      </c>
      <c r="E69" s="22">
        <v>32</v>
      </c>
      <c r="F69" s="20" t="s">
        <v>214</v>
      </c>
      <c r="G69" s="20">
        <v>4</v>
      </c>
      <c r="H69" s="20" t="s">
        <v>215</v>
      </c>
      <c r="I69" s="24">
        <v>41400</v>
      </c>
      <c r="J69" s="7">
        <f t="shared" si="1"/>
        <v>1</v>
      </c>
      <c r="L69" s="22">
        <v>5</v>
      </c>
      <c r="M69" s="22">
        <v>32</v>
      </c>
      <c r="N69" s="7">
        <v>1</v>
      </c>
      <c r="P69">
        <v>41</v>
      </c>
      <c r="Q69">
        <v>32805.822399980403</v>
      </c>
      <c r="R69">
        <v>1394.1776000195969</v>
      </c>
      <c r="S69">
        <v>0.1736321226268997</v>
      </c>
      <c r="U69">
        <v>19.471153846153847</v>
      </c>
      <c r="V69">
        <v>31500</v>
      </c>
    </row>
    <row r="70" spans="1:22">
      <c r="A70" s="17">
        <v>69</v>
      </c>
      <c r="B70" s="19">
        <v>1</v>
      </c>
      <c r="C70" s="19">
        <v>2</v>
      </c>
      <c r="D70" s="22">
        <v>17</v>
      </c>
      <c r="E70" s="22">
        <v>44</v>
      </c>
      <c r="F70" s="20" t="s">
        <v>214</v>
      </c>
      <c r="G70" s="20">
        <v>5</v>
      </c>
      <c r="H70" s="20" t="s">
        <v>213</v>
      </c>
      <c r="I70" s="24">
        <v>32740.000000000004</v>
      </c>
      <c r="J70" s="7">
        <f t="shared" si="1"/>
        <v>1</v>
      </c>
      <c r="L70" s="22">
        <v>17</v>
      </c>
      <c r="M70" s="22">
        <v>44</v>
      </c>
      <c r="N70" s="7">
        <v>1</v>
      </c>
      <c r="P70">
        <v>42</v>
      </c>
      <c r="Q70">
        <v>42433.223135019121</v>
      </c>
      <c r="R70">
        <v>1166.7768649808786</v>
      </c>
      <c r="S70">
        <v>0.14531143212725683</v>
      </c>
      <c r="U70">
        <v>19.95192307692308</v>
      </c>
      <c r="V70">
        <v>31700</v>
      </c>
    </row>
    <row r="71" spans="1:22">
      <c r="A71" s="17">
        <v>70</v>
      </c>
      <c r="B71" s="19">
        <v>3</v>
      </c>
      <c r="C71" s="19">
        <v>2</v>
      </c>
      <c r="D71" s="22">
        <v>3</v>
      </c>
      <c r="E71" s="22">
        <v>25</v>
      </c>
      <c r="F71" s="20" t="s">
        <v>212</v>
      </c>
      <c r="G71" s="20">
        <v>1</v>
      </c>
      <c r="H71" s="20" t="s">
        <v>213</v>
      </c>
      <c r="I71" s="24">
        <v>33500</v>
      </c>
      <c r="J71" s="7">
        <f t="shared" si="1"/>
        <v>0</v>
      </c>
      <c r="L71" s="22">
        <v>3</v>
      </c>
      <c r="M71" s="22">
        <v>25</v>
      </c>
      <c r="N71" s="7">
        <v>0</v>
      </c>
      <c r="P71">
        <v>43</v>
      </c>
      <c r="Q71">
        <v>34747.900956589321</v>
      </c>
      <c r="R71">
        <v>-1247.9009565893211</v>
      </c>
      <c r="S71">
        <v>-0.15541469890041038</v>
      </c>
      <c r="U71">
        <v>20.43269230769231</v>
      </c>
      <c r="V71">
        <v>31900</v>
      </c>
    </row>
    <row r="72" spans="1:22">
      <c r="A72" s="17">
        <v>71</v>
      </c>
      <c r="B72" s="19">
        <v>1</v>
      </c>
      <c r="C72" s="19">
        <v>2</v>
      </c>
      <c r="D72" s="22">
        <v>5</v>
      </c>
      <c r="E72" s="22">
        <v>31</v>
      </c>
      <c r="F72" s="20" t="s">
        <v>214</v>
      </c>
      <c r="G72" s="20">
        <v>9</v>
      </c>
      <c r="H72" s="20" t="s">
        <v>213</v>
      </c>
      <c r="I72" s="24">
        <v>32000</v>
      </c>
      <c r="J72" s="7">
        <f t="shared" si="1"/>
        <v>1</v>
      </c>
      <c r="L72" s="22">
        <v>5</v>
      </c>
      <c r="M72" s="22">
        <v>31</v>
      </c>
      <c r="N72" s="7">
        <v>1</v>
      </c>
      <c r="P72">
        <v>44</v>
      </c>
      <c r="Q72">
        <v>39717.211414119629</v>
      </c>
      <c r="R72">
        <v>-6717.2114141196289</v>
      </c>
      <c r="S72">
        <v>-0.83656750470731678</v>
      </c>
      <c r="U72">
        <v>20.91346153846154</v>
      </c>
      <c r="V72">
        <v>32000</v>
      </c>
    </row>
    <row r="73" spans="1:22">
      <c r="A73" s="17">
        <v>72</v>
      </c>
      <c r="B73" s="19">
        <v>1</v>
      </c>
      <c r="C73" s="19">
        <v>2</v>
      </c>
      <c r="D73" s="22">
        <v>9</v>
      </c>
      <c r="E73" s="22">
        <v>50</v>
      </c>
      <c r="F73" s="20" t="s">
        <v>214</v>
      </c>
      <c r="G73" s="20">
        <v>0</v>
      </c>
      <c r="H73" s="20" t="s">
        <v>213</v>
      </c>
      <c r="I73" s="24">
        <v>30800</v>
      </c>
      <c r="J73" s="7">
        <f t="shared" si="1"/>
        <v>1</v>
      </c>
      <c r="L73" s="22">
        <v>9</v>
      </c>
      <c r="M73" s="22">
        <v>50</v>
      </c>
      <c r="N73" s="7">
        <v>1</v>
      </c>
      <c r="P73">
        <v>45</v>
      </c>
      <c r="Q73">
        <v>45584.943107949279</v>
      </c>
      <c r="R73">
        <v>-284.94310794927878</v>
      </c>
      <c r="S73">
        <v>-3.5487068979191495E-2</v>
      </c>
      <c r="U73">
        <v>21.39423076923077</v>
      </c>
      <c r="V73">
        <v>32000</v>
      </c>
    </row>
    <row r="74" spans="1:22">
      <c r="A74" s="17">
        <v>73</v>
      </c>
      <c r="B74" s="19">
        <v>5</v>
      </c>
      <c r="C74" s="19">
        <v>2</v>
      </c>
      <c r="D74" s="22">
        <v>3</v>
      </c>
      <c r="E74" s="22">
        <v>47</v>
      </c>
      <c r="F74" s="20" t="s">
        <v>214</v>
      </c>
      <c r="G74" s="20">
        <v>3</v>
      </c>
      <c r="H74" s="20" t="s">
        <v>215</v>
      </c>
      <c r="I74" s="24">
        <v>42000</v>
      </c>
      <c r="J74" s="7">
        <f t="shared" si="1"/>
        <v>1</v>
      </c>
      <c r="L74" s="22">
        <v>3</v>
      </c>
      <c r="M74" s="22">
        <v>47</v>
      </c>
      <c r="N74" s="7">
        <v>1</v>
      </c>
      <c r="P74">
        <v>46</v>
      </c>
      <c r="Q74">
        <v>52370.670141108392</v>
      </c>
      <c r="R74">
        <v>-13570.670141108392</v>
      </c>
      <c r="S74">
        <v>-1.6901033713617388</v>
      </c>
      <c r="U74">
        <v>21.875000000000004</v>
      </c>
      <c r="V74">
        <v>32500</v>
      </c>
    </row>
    <row r="75" spans="1:22">
      <c r="A75" s="17">
        <v>74</v>
      </c>
      <c r="B75" s="19">
        <v>3</v>
      </c>
      <c r="C75" s="19">
        <v>2</v>
      </c>
      <c r="D75" s="22">
        <v>4</v>
      </c>
      <c r="E75" s="22">
        <v>35</v>
      </c>
      <c r="F75" s="20" t="s">
        <v>212</v>
      </c>
      <c r="G75" s="20">
        <v>0</v>
      </c>
      <c r="H75" s="20" t="s">
        <v>213</v>
      </c>
      <c r="I75" s="24">
        <v>34000</v>
      </c>
      <c r="J75" s="7">
        <f t="shared" si="1"/>
        <v>0</v>
      </c>
      <c r="L75" s="22">
        <v>4</v>
      </c>
      <c r="M75" s="22">
        <v>35</v>
      </c>
      <c r="N75" s="7">
        <v>0</v>
      </c>
      <c r="P75">
        <v>47</v>
      </c>
      <c r="Q75">
        <v>37650.644785501958</v>
      </c>
      <c r="R75">
        <v>-7750.6447855019578</v>
      </c>
      <c r="S75">
        <v>-0.96527221913112093</v>
      </c>
      <c r="U75">
        <v>22.355769230769234</v>
      </c>
      <c r="V75">
        <v>32500</v>
      </c>
    </row>
    <row r="76" spans="1:22">
      <c r="A76" s="17">
        <v>75</v>
      </c>
      <c r="B76" s="19">
        <v>2</v>
      </c>
      <c r="C76" s="19">
        <v>2</v>
      </c>
      <c r="D76" s="22">
        <v>16</v>
      </c>
      <c r="E76" s="22">
        <v>43</v>
      </c>
      <c r="F76" s="20" t="s">
        <v>214</v>
      </c>
      <c r="G76" s="20">
        <v>0</v>
      </c>
      <c r="H76" s="20" t="s">
        <v>213</v>
      </c>
      <c r="I76" s="24">
        <v>32500</v>
      </c>
      <c r="J76" s="7">
        <f t="shared" si="1"/>
        <v>1</v>
      </c>
      <c r="L76" s="22">
        <v>16</v>
      </c>
      <c r="M76" s="22">
        <v>43</v>
      </c>
      <c r="N76" s="7">
        <v>1</v>
      </c>
      <c r="P76">
        <v>48</v>
      </c>
      <c r="Q76">
        <v>40386.230609431557</v>
      </c>
      <c r="R76">
        <v>-9186.2306094315572</v>
      </c>
      <c r="S76">
        <v>-1.1440613589211157</v>
      </c>
      <c r="U76">
        <v>22.836538461538463</v>
      </c>
      <c r="V76">
        <v>32600</v>
      </c>
    </row>
    <row r="77" spans="1:22">
      <c r="A77" s="17">
        <v>76</v>
      </c>
      <c r="B77" s="19">
        <v>2</v>
      </c>
      <c r="C77" s="19">
        <v>2</v>
      </c>
      <c r="D77" s="22">
        <v>9</v>
      </c>
      <c r="E77" s="22">
        <v>46</v>
      </c>
      <c r="F77" s="20" t="s">
        <v>214</v>
      </c>
      <c r="G77" s="20">
        <v>10</v>
      </c>
      <c r="H77" s="20" t="s">
        <v>213</v>
      </c>
      <c r="I77" s="24">
        <v>31700</v>
      </c>
      <c r="J77" s="7">
        <f t="shared" si="1"/>
        <v>1</v>
      </c>
      <c r="L77" s="22">
        <v>9</v>
      </c>
      <c r="M77" s="22">
        <v>46</v>
      </c>
      <c r="N77" s="7">
        <v>1</v>
      </c>
      <c r="P77">
        <v>49</v>
      </c>
      <c r="Q77">
        <v>42619.955243032266</v>
      </c>
      <c r="R77">
        <v>-8619.9552430322656</v>
      </c>
      <c r="S77">
        <v>-1.0735369193820983</v>
      </c>
      <c r="U77">
        <v>23.317307692307693</v>
      </c>
      <c r="V77">
        <v>32600</v>
      </c>
    </row>
    <row r="78" spans="1:22">
      <c r="A78" s="17">
        <v>77</v>
      </c>
      <c r="B78" s="19">
        <v>5</v>
      </c>
      <c r="C78" s="19">
        <v>2</v>
      </c>
      <c r="D78" s="22">
        <v>3</v>
      </c>
      <c r="E78" s="22">
        <v>35</v>
      </c>
      <c r="F78" s="20" t="s">
        <v>212</v>
      </c>
      <c r="G78" s="20">
        <v>0</v>
      </c>
      <c r="H78" s="20" t="s">
        <v>213</v>
      </c>
      <c r="I78" s="24">
        <v>36500</v>
      </c>
      <c r="J78" s="7">
        <f t="shared" si="1"/>
        <v>0</v>
      </c>
      <c r="L78" s="22">
        <v>3</v>
      </c>
      <c r="M78" s="22">
        <v>35</v>
      </c>
      <c r="N78" s="7">
        <v>0</v>
      </c>
      <c r="P78">
        <v>50</v>
      </c>
      <c r="Q78">
        <v>29363.630259029815</v>
      </c>
      <c r="R78">
        <v>1086.3697409701854</v>
      </c>
      <c r="S78">
        <v>0.13529745713862931</v>
      </c>
      <c r="U78">
        <v>23.798076923076923</v>
      </c>
      <c r="V78">
        <v>32740.000000000004</v>
      </c>
    </row>
    <row r="79" spans="1:22">
      <c r="A79" s="17">
        <v>78</v>
      </c>
      <c r="B79" s="19">
        <v>3</v>
      </c>
      <c r="C79" s="19">
        <v>2</v>
      </c>
      <c r="D79" s="22">
        <v>4</v>
      </c>
      <c r="E79" s="22">
        <v>22</v>
      </c>
      <c r="F79" s="20" t="s">
        <v>212</v>
      </c>
      <c r="G79" s="20">
        <v>0</v>
      </c>
      <c r="H79" s="20" t="s">
        <v>213</v>
      </c>
      <c r="I79" s="24">
        <v>33000</v>
      </c>
      <c r="J79" s="7">
        <f t="shared" si="1"/>
        <v>0</v>
      </c>
      <c r="L79" s="22">
        <v>4</v>
      </c>
      <c r="M79" s="22">
        <v>22</v>
      </c>
      <c r="N79" s="7">
        <v>0</v>
      </c>
      <c r="P79">
        <v>51</v>
      </c>
      <c r="Q79">
        <v>38236.671932808051</v>
      </c>
      <c r="R79">
        <v>-2736.6719328080508</v>
      </c>
      <c r="S79">
        <v>-0.34082756502488842</v>
      </c>
      <c r="U79">
        <v>24.278846153846157</v>
      </c>
      <c r="V79">
        <v>33000</v>
      </c>
    </row>
    <row r="80" spans="1:22">
      <c r="A80" s="17">
        <v>79</v>
      </c>
      <c r="B80" s="19">
        <v>2</v>
      </c>
      <c r="C80" s="19">
        <v>2</v>
      </c>
      <c r="D80" s="22">
        <v>8</v>
      </c>
      <c r="E80" s="22">
        <v>58</v>
      </c>
      <c r="F80" s="20" t="s">
        <v>214</v>
      </c>
      <c r="G80" s="20">
        <v>0</v>
      </c>
      <c r="H80" s="20" t="s">
        <v>213</v>
      </c>
      <c r="I80" s="24">
        <v>31200</v>
      </c>
      <c r="J80" s="7">
        <f t="shared" si="1"/>
        <v>1</v>
      </c>
      <c r="L80" s="22">
        <v>8</v>
      </c>
      <c r="M80" s="22">
        <v>58</v>
      </c>
      <c r="N80" s="7">
        <v>1</v>
      </c>
      <c r="P80">
        <v>52</v>
      </c>
      <c r="Q80">
        <v>31554.684959656239</v>
      </c>
      <c r="R80">
        <v>2445.3150403437612</v>
      </c>
      <c r="S80">
        <v>0.30454171759781684</v>
      </c>
      <c r="U80">
        <v>24.759615384615387</v>
      </c>
      <c r="V80">
        <v>33000</v>
      </c>
    </row>
    <row r="81" spans="1:22">
      <c r="A81" s="17">
        <v>80</v>
      </c>
      <c r="B81" s="19">
        <v>5</v>
      </c>
      <c r="C81" s="19">
        <v>2</v>
      </c>
      <c r="D81" s="22">
        <v>8</v>
      </c>
      <c r="E81" s="22">
        <v>40</v>
      </c>
      <c r="F81" s="20" t="s">
        <v>214</v>
      </c>
      <c r="G81" s="20">
        <v>0</v>
      </c>
      <c r="H81" s="20" t="s">
        <v>213</v>
      </c>
      <c r="I81" s="24">
        <v>34000</v>
      </c>
      <c r="J81" s="7">
        <f t="shared" si="1"/>
        <v>1</v>
      </c>
      <c r="L81" s="22">
        <v>8</v>
      </c>
      <c r="M81" s="22">
        <v>40</v>
      </c>
      <c r="N81" s="7">
        <v>1</v>
      </c>
      <c r="P81">
        <v>53</v>
      </c>
      <c r="Q81">
        <v>34830.893004595157</v>
      </c>
      <c r="R81">
        <v>-5730.8930045951565</v>
      </c>
      <c r="S81">
        <v>-0.71373052968396633</v>
      </c>
      <c r="U81">
        <v>25.240384615384617</v>
      </c>
      <c r="V81">
        <v>33000</v>
      </c>
    </row>
    <row r="82" spans="1:22">
      <c r="A82" s="17">
        <v>81</v>
      </c>
      <c r="B82" s="19">
        <v>3</v>
      </c>
      <c r="C82" s="19">
        <v>2</v>
      </c>
      <c r="D82" s="22">
        <v>6</v>
      </c>
      <c r="E82" s="22">
        <v>30</v>
      </c>
      <c r="F82" s="20" t="s">
        <v>214</v>
      </c>
      <c r="G82" s="20">
        <v>0</v>
      </c>
      <c r="H82" s="20" t="s">
        <v>213</v>
      </c>
      <c r="I82" s="24">
        <v>33000</v>
      </c>
      <c r="J82" s="7">
        <f t="shared" si="1"/>
        <v>1</v>
      </c>
      <c r="L82" s="22">
        <v>6</v>
      </c>
      <c r="M82" s="22">
        <v>30</v>
      </c>
      <c r="N82" s="7">
        <v>1</v>
      </c>
      <c r="P82">
        <v>54</v>
      </c>
      <c r="Q82">
        <v>35148.369904853622</v>
      </c>
      <c r="R82">
        <v>-5498.3699048536218</v>
      </c>
      <c r="S82">
        <v>-0.68477189531246196</v>
      </c>
      <c r="U82">
        <v>25.721153846153847</v>
      </c>
      <c r="V82">
        <v>33000</v>
      </c>
    </row>
    <row r="83" spans="1:22">
      <c r="A83" s="17">
        <v>82</v>
      </c>
      <c r="B83" s="19">
        <v>5</v>
      </c>
      <c r="C83" s="19">
        <v>2</v>
      </c>
      <c r="D83" s="22">
        <v>4</v>
      </c>
      <c r="E83" s="22">
        <v>29</v>
      </c>
      <c r="F83" s="20" t="s">
        <v>214</v>
      </c>
      <c r="G83" s="20">
        <v>4</v>
      </c>
      <c r="H83" s="20" t="s">
        <v>213</v>
      </c>
      <c r="I83" s="24">
        <v>33900</v>
      </c>
      <c r="J83" s="7">
        <f t="shared" si="1"/>
        <v>1</v>
      </c>
      <c r="L83" s="22">
        <v>4</v>
      </c>
      <c r="M83" s="22">
        <v>29</v>
      </c>
      <c r="N83" s="7">
        <v>1</v>
      </c>
      <c r="P83">
        <v>55</v>
      </c>
      <c r="Q83">
        <v>42516.215183024964</v>
      </c>
      <c r="R83">
        <v>-13316.215183024964</v>
      </c>
      <c r="S83">
        <v>-1.6584133237778846</v>
      </c>
      <c r="U83">
        <v>26.20192307692308</v>
      </c>
      <c r="V83">
        <v>33000</v>
      </c>
    </row>
    <row r="84" spans="1:22">
      <c r="A84" s="17">
        <v>83</v>
      </c>
      <c r="B84" s="19">
        <v>1</v>
      </c>
      <c r="C84" s="19">
        <v>2</v>
      </c>
      <c r="D84" s="22">
        <v>3</v>
      </c>
      <c r="E84" s="22">
        <v>31</v>
      </c>
      <c r="F84" s="20" t="s">
        <v>214</v>
      </c>
      <c r="G84" s="20">
        <v>9</v>
      </c>
      <c r="H84" s="20" t="s">
        <v>215</v>
      </c>
      <c r="I84" s="24">
        <v>39000</v>
      </c>
      <c r="J84" s="7">
        <f t="shared" si="1"/>
        <v>1</v>
      </c>
      <c r="L84" s="22">
        <v>3</v>
      </c>
      <c r="M84" s="22">
        <v>31</v>
      </c>
      <c r="N84" s="7">
        <v>1</v>
      </c>
      <c r="P84">
        <v>56</v>
      </c>
      <c r="Q84">
        <v>36710.727525199683</v>
      </c>
      <c r="R84">
        <v>-6910.7275251996834</v>
      </c>
      <c r="S84">
        <v>-0.86066817389670869</v>
      </c>
      <c r="U84">
        <v>26.68269230769231</v>
      </c>
      <c r="V84">
        <v>33200</v>
      </c>
    </row>
    <row r="85" spans="1:22">
      <c r="A85" s="17">
        <v>84</v>
      </c>
      <c r="B85" s="19">
        <v>2</v>
      </c>
      <c r="C85" s="19">
        <v>2</v>
      </c>
      <c r="D85" s="22">
        <v>12</v>
      </c>
      <c r="E85" s="22">
        <v>52</v>
      </c>
      <c r="F85" s="20" t="s">
        <v>212</v>
      </c>
      <c r="G85" s="20">
        <v>18</v>
      </c>
      <c r="H85" s="20" t="s">
        <v>213</v>
      </c>
      <c r="I85" s="24">
        <v>34920</v>
      </c>
      <c r="J85" s="7">
        <f t="shared" si="1"/>
        <v>0</v>
      </c>
      <c r="L85" s="22">
        <v>12</v>
      </c>
      <c r="M85" s="22">
        <v>52</v>
      </c>
      <c r="N85" s="7">
        <v>0</v>
      </c>
      <c r="P85">
        <v>57</v>
      </c>
      <c r="Q85">
        <v>43539.124491333067</v>
      </c>
      <c r="R85">
        <v>-10039.124491333067</v>
      </c>
      <c r="S85">
        <v>-1.250281524191289</v>
      </c>
      <c r="U85">
        <v>27.16346153846154</v>
      </c>
      <c r="V85">
        <v>33500</v>
      </c>
    </row>
    <row r="86" spans="1:22">
      <c r="A86" s="17">
        <v>85</v>
      </c>
      <c r="B86" s="19">
        <v>5</v>
      </c>
      <c r="C86" s="19">
        <v>2</v>
      </c>
      <c r="D86" s="22">
        <v>3</v>
      </c>
      <c r="E86" s="22">
        <v>33</v>
      </c>
      <c r="F86" s="20" t="s">
        <v>212</v>
      </c>
      <c r="G86" s="20">
        <v>5</v>
      </c>
      <c r="H86" s="20" t="s">
        <v>213</v>
      </c>
      <c r="I86" s="24">
        <v>39000</v>
      </c>
      <c r="J86" s="7">
        <f t="shared" si="1"/>
        <v>0</v>
      </c>
      <c r="L86" s="22">
        <v>3</v>
      </c>
      <c r="M86" s="22">
        <v>33</v>
      </c>
      <c r="N86" s="7">
        <v>0</v>
      </c>
      <c r="P86">
        <v>58</v>
      </c>
      <c r="Q86">
        <v>35335.102012866766</v>
      </c>
      <c r="R86">
        <v>-1335.102012866766</v>
      </c>
      <c r="S86">
        <v>-0.16627479627720632</v>
      </c>
      <c r="U86">
        <v>27.64423076923077</v>
      </c>
      <c r="V86">
        <v>33500</v>
      </c>
    </row>
    <row r="87" spans="1:22">
      <c r="A87" s="17">
        <v>86</v>
      </c>
      <c r="B87" s="19">
        <v>1</v>
      </c>
      <c r="C87" s="19">
        <v>2</v>
      </c>
      <c r="D87" s="22">
        <v>8</v>
      </c>
      <c r="E87" s="22">
        <v>49</v>
      </c>
      <c r="F87" s="20" t="s">
        <v>214</v>
      </c>
      <c r="G87" s="20">
        <v>0</v>
      </c>
      <c r="H87" s="20" t="s">
        <v>213</v>
      </c>
      <c r="I87" s="24">
        <v>34000</v>
      </c>
      <c r="J87" s="7">
        <f t="shared" si="1"/>
        <v>1</v>
      </c>
      <c r="L87" s="22">
        <v>8</v>
      </c>
      <c r="M87" s="22">
        <v>49</v>
      </c>
      <c r="N87" s="7">
        <v>1</v>
      </c>
      <c r="P87">
        <v>59</v>
      </c>
      <c r="Q87">
        <v>36669.231501196766</v>
      </c>
      <c r="R87">
        <v>-7069.2315011967657</v>
      </c>
      <c r="S87">
        <v>-0.88040840053411107</v>
      </c>
      <c r="U87">
        <v>28.125000000000004</v>
      </c>
      <c r="V87">
        <v>33500</v>
      </c>
    </row>
    <row r="88" spans="1:22">
      <c r="A88" s="17">
        <v>87</v>
      </c>
      <c r="B88" s="19">
        <v>2</v>
      </c>
      <c r="C88" s="19">
        <v>2</v>
      </c>
      <c r="D88" s="22">
        <v>6</v>
      </c>
      <c r="E88" s="22">
        <v>34</v>
      </c>
      <c r="F88" s="20" t="s">
        <v>214</v>
      </c>
      <c r="G88" s="20">
        <v>7</v>
      </c>
      <c r="H88" s="20" t="s">
        <v>213</v>
      </c>
      <c r="I88" s="24">
        <v>31900</v>
      </c>
      <c r="J88" s="7">
        <f t="shared" si="1"/>
        <v>1</v>
      </c>
      <c r="L88" s="22">
        <v>6</v>
      </c>
      <c r="M88" s="22">
        <v>34</v>
      </c>
      <c r="N88" s="7">
        <v>1</v>
      </c>
      <c r="P88">
        <v>60</v>
      </c>
      <c r="Q88">
        <v>45439.70702393906</v>
      </c>
      <c r="R88">
        <v>-11439.70702393906</v>
      </c>
      <c r="S88">
        <v>-1.4247113228389787</v>
      </c>
      <c r="U88">
        <v>28.605769230769234</v>
      </c>
      <c r="V88">
        <v>33700</v>
      </c>
    </row>
    <row r="89" spans="1:22">
      <c r="A89" s="17">
        <v>88</v>
      </c>
      <c r="B89" s="19">
        <v>5</v>
      </c>
      <c r="C89" s="19">
        <v>2</v>
      </c>
      <c r="D89" s="22">
        <v>3</v>
      </c>
      <c r="E89" s="22">
        <v>26</v>
      </c>
      <c r="F89" s="20" t="s">
        <v>212</v>
      </c>
      <c r="G89" s="20">
        <v>1</v>
      </c>
      <c r="H89" s="20" t="s">
        <v>213</v>
      </c>
      <c r="I89" s="24">
        <v>37000</v>
      </c>
      <c r="J89" s="7">
        <f t="shared" si="1"/>
        <v>0</v>
      </c>
      <c r="L89" s="22">
        <v>3</v>
      </c>
      <c r="M89" s="22">
        <v>26</v>
      </c>
      <c r="N89" s="7">
        <v>0</v>
      </c>
      <c r="P89">
        <v>61</v>
      </c>
      <c r="Q89">
        <v>30697.759747359814</v>
      </c>
      <c r="R89">
        <v>6552.2402526401856</v>
      </c>
      <c r="S89">
        <v>0.81602184901789943</v>
      </c>
      <c r="U89">
        <v>29.086538461538463</v>
      </c>
      <c r="V89">
        <v>33800</v>
      </c>
    </row>
    <row r="90" spans="1:22">
      <c r="A90" s="17">
        <v>89</v>
      </c>
      <c r="B90" s="19">
        <v>5</v>
      </c>
      <c r="C90" s="19">
        <v>2</v>
      </c>
      <c r="D90" s="22">
        <v>4</v>
      </c>
      <c r="E90" s="22">
        <v>28</v>
      </c>
      <c r="F90" s="20" t="s">
        <v>212</v>
      </c>
      <c r="G90" s="20">
        <v>0</v>
      </c>
      <c r="H90" s="20" t="s">
        <v>213</v>
      </c>
      <c r="I90" s="24">
        <v>34000</v>
      </c>
      <c r="J90" s="7">
        <f t="shared" si="1"/>
        <v>0</v>
      </c>
      <c r="L90" s="22">
        <v>4</v>
      </c>
      <c r="M90" s="22">
        <v>28</v>
      </c>
      <c r="N90" s="7">
        <v>0</v>
      </c>
      <c r="P90">
        <v>62</v>
      </c>
      <c r="Q90">
        <v>41824.100157768866</v>
      </c>
      <c r="R90">
        <v>-8824.1001577688658</v>
      </c>
      <c r="S90">
        <v>-1.0989613092652128</v>
      </c>
      <c r="U90">
        <v>29.567307692307693</v>
      </c>
      <c r="V90">
        <v>33900</v>
      </c>
    </row>
    <row r="91" spans="1:22">
      <c r="A91" s="17">
        <v>90</v>
      </c>
      <c r="B91" s="19">
        <v>5</v>
      </c>
      <c r="C91" s="19">
        <v>2</v>
      </c>
      <c r="D91" s="22">
        <v>3</v>
      </c>
      <c r="E91" s="22">
        <v>35</v>
      </c>
      <c r="F91" s="20" t="s">
        <v>214</v>
      </c>
      <c r="G91" s="20">
        <v>2</v>
      </c>
      <c r="H91" s="20" t="s">
        <v>213</v>
      </c>
      <c r="I91" s="24">
        <v>36400</v>
      </c>
      <c r="J91" s="7">
        <f t="shared" si="1"/>
        <v>1</v>
      </c>
      <c r="L91" s="22">
        <v>3</v>
      </c>
      <c r="M91" s="22">
        <v>35</v>
      </c>
      <c r="N91" s="7">
        <v>1</v>
      </c>
      <c r="P91">
        <v>63</v>
      </c>
      <c r="Q91">
        <v>31928.14917568252</v>
      </c>
      <c r="R91">
        <v>-3328.1491756825199</v>
      </c>
      <c r="S91">
        <v>-0.41449066875310553</v>
      </c>
      <c r="U91">
        <v>30.048076923076927</v>
      </c>
      <c r="V91">
        <v>34000</v>
      </c>
    </row>
    <row r="92" spans="1:22">
      <c r="A92" s="17">
        <v>91</v>
      </c>
      <c r="B92" s="19">
        <v>1</v>
      </c>
      <c r="C92" s="19">
        <v>2</v>
      </c>
      <c r="D92" s="22">
        <v>15</v>
      </c>
      <c r="E92" s="22">
        <v>47</v>
      </c>
      <c r="F92" s="20" t="s">
        <v>214</v>
      </c>
      <c r="G92" s="20">
        <v>1</v>
      </c>
      <c r="H92" s="20" t="s">
        <v>215</v>
      </c>
      <c r="I92" s="24">
        <v>38200</v>
      </c>
      <c r="J92" s="7">
        <f t="shared" si="1"/>
        <v>1</v>
      </c>
      <c r="L92" s="22">
        <v>15</v>
      </c>
      <c r="M92" s="22">
        <v>47</v>
      </c>
      <c r="N92" s="7">
        <v>1</v>
      </c>
      <c r="P92">
        <v>64</v>
      </c>
      <c r="Q92">
        <v>32619.090291967266</v>
      </c>
      <c r="R92">
        <v>3380.9097080327338</v>
      </c>
      <c r="S92">
        <v>0.42106151254141777</v>
      </c>
      <c r="U92">
        <v>30.528846153846157</v>
      </c>
      <c r="V92">
        <v>34000</v>
      </c>
    </row>
    <row r="93" spans="1:22">
      <c r="A93" s="17">
        <v>92</v>
      </c>
      <c r="B93" s="19">
        <v>1</v>
      </c>
      <c r="C93" s="19">
        <v>2</v>
      </c>
      <c r="D93" s="22">
        <v>15</v>
      </c>
      <c r="E93" s="22">
        <v>51</v>
      </c>
      <c r="F93" s="20" t="s">
        <v>214</v>
      </c>
      <c r="G93" s="20">
        <v>0</v>
      </c>
      <c r="H93" s="20" t="s">
        <v>213</v>
      </c>
      <c r="I93" s="24">
        <v>35300</v>
      </c>
      <c r="J93" s="7">
        <f t="shared" si="1"/>
        <v>1</v>
      </c>
      <c r="L93" s="22">
        <v>15</v>
      </c>
      <c r="M93" s="22">
        <v>51</v>
      </c>
      <c r="N93" s="7">
        <v>1</v>
      </c>
      <c r="P93">
        <v>65</v>
      </c>
      <c r="Q93">
        <v>31762.165079670842</v>
      </c>
      <c r="R93">
        <v>5537.8349203291582</v>
      </c>
      <c r="S93">
        <v>0.68968690356279139</v>
      </c>
      <c r="U93">
        <v>31.009615384615387</v>
      </c>
      <c r="V93">
        <v>34000</v>
      </c>
    </row>
    <row r="94" spans="1:22">
      <c r="A94" s="17">
        <v>93</v>
      </c>
      <c r="B94" s="19">
        <v>3</v>
      </c>
      <c r="C94" s="19">
        <v>2</v>
      </c>
      <c r="D94" s="22">
        <v>3</v>
      </c>
      <c r="E94" s="22">
        <v>26</v>
      </c>
      <c r="F94" s="20" t="s">
        <v>212</v>
      </c>
      <c r="G94" s="20">
        <v>2</v>
      </c>
      <c r="H94" s="20" t="s">
        <v>213</v>
      </c>
      <c r="I94" s="24">
        <v>34500</v>
      </c>
      <c r="J94" s="7">
        <f t="shared" si="1"/>
        <v>0</v>
      </c>
      <c r="L94" s="22">
        <v>3</v>
      </c>
      <c r="M94" s="22">
        <v>26</v>
      </c>
      <c r="N94" s="7">
        <v>0</v>
      </c>
      <c r="P94">
        <v>66</v>
      </c>
      <c r="Q94">
        <v>42266.065130036091</v>
      </c>
      <c r="R94">
        <v>-12366.065130036091</v>
      </c>
      <c r="S94">
        <v>-1.540080788158176</v>
      </c>
      <c r="U94">
        <v>31.490384615384617</v>
      </c>
      <c r="V94">
        <v>34000</v>
      </c>
    </row>
    <row r="95" spans="1:22">
      <c r="A95" s="17">
        <v>94</v>
      </c>
      <c r="B95" s="19">
        <v>3</v>
      </c>
      <c r="C95" s="19">
        <v>2</v>
      </c>
      <c r="D95" s="22">
        <v>12</v>
      </c>
      <c r="E95" s="22">
        <v>33</v>
      </c>
      <c r="F95" s="20" t="s">
        <v>214</v>
      </c>
      <c r="G95" s="20">
        <v>0</v>
      </c>
      <c r="H95" s="20" t="s">
        <v>213</v>
      </c>
      <c r="I95" s="24">
        <v>30500</v>
      </c>
      <c r="J95" s="7">
        <f t="shared" si="1"/>
        <v>1</v>
      </c>
      <c r="L95" s="22">
        <v>12</v>
      </c>
      <c r="M95" s="22">
        <v>33</v>
      </c>
      <c r="N95" s="7">
        <v>1</v>
      </c>
      <c r="P95">
        <v>67</v>
      </c>
      <c r="Q95">
        <v>38383.081925789622</v>
      </c>
      <c r="R95">
        <v>-6883.0819257896219</v>
      </c>
      <c r="S95">
        <v>-0.85722516627214607</v>
      </c>
      <c r="U95">
        <v>31.971153846153847</v>
      </c>
      <c r="V95">
        <v>34000</v>
      </c>
    </row>
    <row r="96" spans="1:22">
      <c r="A96" s="17">
        <v>95</v>
      </c>
      <c r="B96" s="19">
        <v>4</v>
      </c>
      <c r="C96" s="19">
        <v>2</v>
      </c>
      <c r="D96" s="22">
        <v>2</v>
      </c>
      <c r="E96" s="22">
        <v>27</v>
      </c>
      <c r="F96" s="20" t="s">
        <v>212</v>
      </c>
      <c r="G96" s="20">
        <v>2</v>
      </c>
      <c r="H96" s="20" t="s">
        <v>213</v>
      </c>
      <c r="I96" s="24">
        <v>30000</v>
      </c>
      <c r="J96" s="7">
        <f t="shared" si="1"/>
        <v>0</v>
      </c>
      <c r="L96" s="22">
        <v>2</v>
      </c>
      <c r="M96" s="22">
        <v>27</v>
      </c>
      <c r="N96" s="7">
        <v>0</v>
      </c>
      <c r="P96">
        <v>68</v>
      </c>
      <c r="Q96">
        <v>32805.822399980403</v>
      </c>
      <c r="R96">
        <v>8594.1776000195969</v>
      </c>
      <c r="S96">
        <v>1.0703265487144407</v>
      </c>
      <c r="U96">
        <v>32.451923076923073</v>
      </c>
      <c r="V96">
        <v>34000</v>
      </c>
    </row>
    <row r="97" spans="1:22">
      <c r="A97" s="17">
        <v>96</v>
      </c>
      <c r="B97" s="19">
        <v>5</v>
      </c>
      <c r="C97" s="19">
        <v>2</v>
      </c>
      <c r="D97" s="22">
        <v>8</v>
      </c>
      <c r="E97" s="22">
        <v>34</v>
      </c>
      <c r="F97" s="20" t="s">
        <v>214</v>
      </c>
      <c r="G97" s="20">
        <v>0</v>
      </c>
      <c r="H97" s="20" t="s">
        <v>215</v>
      </c>
      <c r="I97" s="24">
        <v>37300</v>
      </c>
      <c r="J97" s="7">
        <f t="shared" si="1"/>
        <v>1</v>
      </c>
      <c r="L97" s="22">
        <v>8</v>
      </c>
      <c r="M97" s="22">
        <v>34</v>
      </c>
      <c r="N97" s="7">
        <v>1</v>
      </c>
      <c r="P97">
        <v>69</v>
      </c>
      <c r="Q97">
        <v>44582.781811642635</v>
      </c>
      <c r="R97">
        <v>-11842.781811642632</v>
      </c>
      <c r="S97">
        <v>-1.4749106166487305</v>
      </c>
      <c r="U97">
        <v>32.932692307692307</v>
      </c>
      <c r="V97">
        <v>34000</v>
      </c>
    </row>
    <row r="98" spans="1:22">
      <c r="A98" s="17">
        <v>97</v>
      </c>
      <c r="B98" s="19">
        <v>4</v>
      </c>
      <c r="C98" s="19">
        <v>2</v>
      </c>
      <c r="D98" s="22">
        <v>5</v>
      </c>
      <c r="E98" s="22">
        <v>29</v>
      </c>
      <c r="F98" s="20" t="s">
        <v>214</v>
      </c>
      <c r="G98" s="20">
        <v>0</v>
      </c>
      <c r="H98" s="20" t="s">
        <v>213</v>
      </c>
      <c r="I98" s="24">
        <v>40200</v>
      </c>
      <c r="J98" s="7">
        <f t="shared" si="1"/>
        <v>1</v>
      </c>
      <c r="L98" s="22">
        <v>5</v>
      </c>
      <c r="M98" s="22">
        <v>29</v>
      </c>
      <c r="N98" s="7">
        <v>1</v>
      </c>
      <c r="P98">
        <v>70</v>
      </c>
      <c r="Q98">
        <v>38921.356328856229</v>
      </c>
      <c r="R98">
        <v>-5421.3563288562291</v>
      </c>
      <c r="S98">
        <v>-0.67518055582219372</v>
      </c>
      <c r="U98">
        <v>33.41346153846154</v>
      </c>
      <c r="V98">
        <v>34000</v>
      </c>
    </row>
    <row r="99" spans="1:22">
      <c r="A99" s="17">
        <v>98</v>
      </c>
      <c r="B99" s="19">
        <v>3</v>
      </c>
      <c r="C99" s="19">
        <v>2</v>
      </c>
      <c r="D99" s="22">
        <v>5</v>
      </c>
      <c r="E99" s="22">
        <v>27</v>
      </c>
      <c r="F99" s="20" t="s">
        <v>212</v>
      </c>
      <c r="G99" s="20">
        <v>0</v>
      </c>
      <c r="H99" s="20" t="s">
        <v>213</v>
      </c>
      <c r="I99" s="24">
        <v>35500</v>
      </c>
      <c r="J99" s="7">
        <f t="shared" si="1"/>
        <v>0</v>
      </c>
      <c r="L99" s="22">
        <v>5</v>
      </c>
      <c r="M99" s="22">
        <v>27</v>
      </c>
      <c r="N99" s="7">
        <v>0</v>
      </c>
      <c r="P99">
        <v>71</v>
      </c>
      <c r="Q99">
        <v>32826.570411981862</v>
      </c>
      <c r="R99">
        <v>-826.57041198186198</v>
      </c>
      <c r="S99">
        <v>-0.10294181683236361</v>
      </c>
      <c r="U99">
        <v>33.894230769230766</v>
      </c>
      <c r="V99">
        <v>34000</v>
      </c>
    </row>
    <row r="100" spans="1:22">
      <c r="A100" s="17">
        <v>99</v>
      </c>
      <c r="B100" s="19">
        <v>1</v>
      </c>
      <c r="C100" s="19">
        <v>2</v>
      </c>
      <c r="D100" s="22">
        <v>11</v>
      </c>
      <c r="E100" s="22">
        <v>43</v>
      </c>
      <c r="F100" s="20" t="s">
        <v>214</v>
      </c>
      <c r="G100" s="20">
        <v>0</v>
      </c>
      <c r="H100" s="20" t="s">
        <v>213</v>
      </c>
      <c r="I100" s="24">
        <v>35000</v>
      </c>
      <c r="J100" s="7">
        <f t="shared" si="1"/>
        <v>1</v>
      </c>
      <c r="L100" s="22">
        <v>11</v>
      </c>
      <c r="M100" s="22">
        <v>43</v>
      </c>
      <c r="N100" s="7">
        <v>1</v>
      </c>
      <c r="P100">
        <v>72</v>
      </c>
      <c r="Q100">
        <v>36441.003369180704</v>
      </c>
      <c r="R100">
        <v>-5641.0033691807039</v>
      </c>
      <c r="S100">
        <v>-0.70253559426185785</v>
      </c>
      <c r="U100">
        <v>34.375</v>
      </c>
      <c r="V100">
        <v>34000</v>
      </c>
    </row>
    <row r="101" spans="1:22">
      <c r="A101" s="17">
        <v>100</v>
      </c>
      <c r="B101" s="19">
        <v>3</v>
      </c>
      <c r="C101" s="19">
        <v>2</v>
      </c>
      <c r="D101" s="22">
        <v>4</v>
      </c>
      <c r="E101" s="22">
        <v>36</v>
      </c>
      <c r="F101" s="20" t="s">
        <v>214</v>
      </c>
      <c r="G101" s="20">
        <v>3</v>
      </c>
      <c r="H101" s="20" t="s">
        <v>213</v>
      </c>
      <c r="I101" s="24">
        <v>38000</v>
      </c>
      <c r="J101" s="7">
        <f t="shared" si="1"/>
        <v>1</v>
      </c>
      <c r="L101" s="22">
        <v>4</v>
      </c>
      <c r="M101" s="22">
        <v>36</v>
      </c>
      <c r="N101" s="7">
        <v>1</v>
      </c>
      <c r="P101">
        <v>73</v>
      </c>
      <c r="Q101">
        <v>30490.279627345219</v>
      </c>
      <c r="R101">
        <v>11509.720372654781</v>
      </c>
      <c r="S101">
        <v>1.4334308477757998</v>
      </c>
      <c r="U101">
        <v>34.855769230769226</v>
      </c>
      <c r="V101">
        <v>34100</v>
      </c>
    </row>
    <row r="102" spans="1:22">
      <c r="A102" s="17">
        <v>101</v>
      </c>
      <c r="B102" s="19">
        <v>1</v>
      </c>
      <c r="C102" s="19">
        <v>2</v>
      </c>
      <c r="D102" s="22">
        <v>9</v>
      </c>
      <c r="E102" s="22">
        <v>38</v>
      </c>
      <c r="F102" s="20" t="s">
        <v>214</v>
      </c>
      <c r="G102" s="20">
        <v>0</v>
      </c>
      <c r="H102" s="20" t="s">
        <v>213</v>
      </c>
      <c r="I102" s="24">
        <v>35300</v>
      </c>
      <c r="J102" s="7">
        <f t="shared" si="1"/>
        <v>1</v>
      </c>
      <c r="L102" s="22">
        <v>9</v>
      </c>
      <c r="M102" s="22">
        <v>38</v>
      </c>
      <c r="N102" s="7">
        <v>1</v>
      </c>
      <c r="P102">
        <v>74</v>
      </c>
      <c r="Q102">
        <v>39716.037505148277</v>
      </c>
      <c r="R102">
        <v>-5716.037505148277</v>
      </c>
      <c r="S102">
        <v>-0.71188041252413803</v>
      </c>
      <c r="U102">
        <v>35.33653846153846</v>
      </c>
      <c r="V102">
        <v>34200</v>
      </c>
    </row>
    <row r="103" spans="1:22">
      <c r="A103" s="17">
        <v>102</v>
      </c>
      <c r="B103" s="19">
        <v>2</v>
      </c>
      <c r="C103" s="19">
        <v>2</v>
      </c>
      <c r="D103" s="22">
        <v>14</v>
      </c>
      <c r="E103" s="22">
        <v>60</v>
      </c>
      <c r="F103" s="20" t="s">
        <v>214</v>
      </c>
      <c r="G103" s="20">
        <v>0</v>
      </c>
      <c r="H103" s="20" t="s">
        <v>213</v>
      </c>
      <c r="I103" s="24">
        <v>34100</v>
      </c>
      <c r="J103" s="7">
        <f t="shared" si="1"/>
        <v>1</v>
      </c>
      <c r="L103" s="22">
        <v>14</v>
      </c>
      <c r="M103" s="22">
        <v>60</v>
      </c>
      <c r="N103" s="7">
        <v>1</v>
      </c>
      <c r="P103">
        <v>75</v>
      </c>
      <c r="Q103">
        <v>43601.36852733745</v>
      </c>
      <c r="R103">
        <v>-11101.36852733745</v>
      </c>
      <c r="S103">
        <v>-1.3825743445009924</v>
      </c>
      <c r="U103">
        <v>35.817307692307693</v>
      </c>
      <c r="V103">
        <v>34300</v>
      </c>
    </row>
    <row r="104" spans="1:22">
      <c r="A104" s="17">
        <v>103</v>
      </c>
      <c r="B104" s="19">
        <v>3</v>
      </c>
      <c r="C104" s="19">
        <v>3</v>
      </c>
      <c r="D104" s="22">
        <v>4</v>
      </c>
      <c r="E104" s="22">
        <v>43</v>
      </c>
      <c r="F104" s="20" t="s">
        <v>214</v>
      </c>
      <c r="G104" s="20">
        <v>5</v>
      </c>
      <c r="H104" s="20" t="s">
        <v>215</v>
      </c>
      <c r="I104" s="24">
        <v>43200</v>
      </c>
      <c r="J104" s="7">
        <f t="shared" si="1"/>
        <v>1</v>
      </c>
      <c r="L104" s="22">
        <v>4</v>
      </c>
      <c r="M104" s="22">
        <v>43</v>
      </c>
      <c r="N104" s="7">
        <v>1</v>
      </c>
      <c r="P104">
        <v>76</v>
      </c>
      <c r="Q104">
        <v>36523.995417186547</v>
      </c>
      <c r="R104">
        <v>-4823.9954171865465</v>
      </c>
      <c r="S104">
        <v>-0.60078469473097473</v>
      </c>
      <c r="U104">
        <v>36.29807692307692</v>
      </c>
      <c r="V104">
        <v>34500</v>
      </c>
    </row>
    <row r="105" spans="1:22">
      <c r="A105" s="17">
        <v>104</v>
      </c>
      <c r="B105" s="19">
        <v>2</v>
      </c>
      <c r="C105" s="19">
        <v>3</v>
      </c>
      <c r="D105" s="22">
        <v>15</v>
      </c>
      <c r="E105" s="22">
        <v>48</v>
      </c>
      <c r="F105" s="20" t="s">
        <v>214</v>
      </c>
      <c r="G105" s="20">
        <v>5</v>
      </c>
      <c r="H105" s="20" t="s">
        <v>213</v>
      </c>
      <c r="I105" s="24">
        <v>36100</v>
      </c>
      <c r="J105" s="7">
        <f t="shared" si="1"/>
        <v>1</v>
      </c>
      <c r="L105" s="22">
        <v>15</v>
      </c>
      <c r="M105" s="22">
        <v>48</v>
      </c>
      <c r="N105" s="7">
        <v>1</v>
      </c>
      <c r="P105">
        <v>77</v>
      </c>
      <c r="Q105">
        <v>38713.876208841633</v>
      </c>
      <c r="R105">
        <v>-2213.8762088416333</v>
      </c>
      <c r="S105">
        <v>-0.27571811896057075</v>
      </c>
      <c r="U105">
        <v>36.778846153846153</v>
      </c>
      <c r="V105">
        <v>34600</v>
      </c>
    </row>
    <row r="106" spans="1:22">
      <c r="A106" s="17">
        <v>105</v>
      </c>
      <c r="B106" s="19">
        <v>5</v>
      </c>
      <c r="C106" s="19">
        <v>3</v>
      </c>
      <c r="D106" s="22">
        <v>7</v>
      </c>
      <c r="E106" s="22">
        <v>32</v>
      </c>
      <c r="F106" s="20" t="s">
        <v>214</v>
      </c>
      <c r="G106" s="20">
        <v>3</v>
      </c>
      <c r="H106" s="20" t="s">
        <v>213</v>
      </c>
      <c r="I106" s="24">
        <v>34600</v>
      </c>
      <c r="J106" s="7">
        <f t="shared" si="1"/>
        <v>1</v>
      </c>
      <c r="L106" s="22">
        <v>7</v>
      </c>
      <c r="M106" s="22">
        <v>32</v>
      </c>
      <c r="N106" s="7">
        <v>1</v>
      </c>
      <c r="P106">
        <v>78</v>
      </c>
      <c r="Q106">
        <v>39985.761661167257</v>
      </c>
      <c r="R106">
        <v>-6985.7616611672565</v>
      </c>
      <c r="S106">
        <v>-0.87001299215898897</v>
      </c>
      <c r="U106">
        <v>37.259615384615387</v>
      </c>
      <c r="V106">
        <v>34600</v>
      </c>
    </row>
    <row r="107" spans="1:22">
      <c r="A107" s="17">
        <v>106</v>
      </c>
      <c r="B107" s="19">
        <v>3</v>
      </c>
      <c r="C107" s="19">
        <v>3</v>
      </c>
      <c r="D107" s="22">
        <v>5</v>
      </c>
      <c r="E107" s="22">
        <v>31</v>
      </c>
      <c r="F107" s="20" t="s">
        <v>212</v>
      </c>
      <c r="G107" s="20">
        <v>0</v>
      </c>
      <c r="H107" s="20" t="s">
        <v>213</v>
      </c>
      <c r="I107" s="24">
        <v>36000</v>
      </c>
      <c r="J107" s="7">
        <f t="shared" si="1"/>
        <v>0</v>
      </c>
      <c r="L107" s="22">
        <v>5</v>
      </c>
      <c r="M107" s="22">
        <v>31</v>
      </c>
      <c r="N107" s="7">
        <v>0</v>
      </c>
      <c r="P107">
        <v>79</v>
      </c>
      <c r="Q107">
        <v>35272.857976862382</v>
      </c>
      <c r="R107">
        <v>-4072.8579768623822</v>
      </c>
      <c r="S107">
        <v>-0.50723736751370518</v>
      </c>
      <c r="U107">
        <v>37.740384615384613</v>
      </c>
      <c r="V107">
        <v>34700</v>
      </c>
    </row>
    <row r="108" spans="1:22">
      <c r="A108" s="17">
        <v>107</v>
      </c>
      <c r="B108" s="19">
        <v>5</v>
      </c>
      <c r="C108" s="19">
        <v>3</v>
      </c>
      <c r="D108" s="22">
        <v>7</v>
      </c>
      <c r="E108" s="22">
        <v>29</v>
      </c>
      <c r="F108" s="20" t="s">
        <v>214</v>
      </c>
      <c r="G108" s="20">
        <v>2</v>
      </c>
      <c r="H108" s="20" t="s">
        <v>213</v>
      </c>
      <c r="I108" s="24">
        <v>36200</v>
      </c>
      <c r="J108" s="7">
        <f t="shared" si="1"/>
        <v>1</v>
      </c>
      <c r="L108" s="22">
        <v>7</v>
      </c>
      <c r="M108" s="22">
        <v>29</v>
      </c>
      <c r="N108" s="7">
        <v>1</v>
      </c>
      <c r="P108">
        <v>80</v>
      </c>
      <c r="Q108">
        <v>35646.322192888663</v>
      </c>
      <c r="R108">
        <v>-1646.3221928886633</v>
      </c>
      <c r="S108">
        <v>-0.20503443526492804</v>
      </c>
      <c r="U108">
        <v>38.221153846153847</v>
      </c>
      <c r="V108">
        <v>34900</v>
      </c>
    </row>
    <row r="109" spans="1:22">
      <c r="A109" s="17">
        <v>108</v>
      </c>
      <c r="B109" s="19">
        <v>3</v>
      </c>
      <c r="C109" s="19">
        <v>3</v>
      </c>
      <c r="D109" s="22">
        <v>7</v>
      </c>
      <c r="E109" s="22">
        <v>35</v>
      </c>
      <c r="F109" s="20" t="s">
        <v>214</v>
      </c>
      <c r="G109" s="20">
        <v>0</v>
      </c>
      <c r="H109" s="20" t="s">
        <v>213</v>
      </c>
      <c r="I109" s="24">
        <v>37500</v>
      </c>
      <c r="J109" s="7">
        <f t="shared" si="1"/>
        <v>1</v>
      </c>
      <c r="L109" s="22">
        <v>7</v>
      </c>
      <c r="M109" s="22">
        <v>35</v>
      </c>
      <c r="N109" s="7">
        <v>1</v>
      </c>
      <c r="P109">
        <v>81</v>
      </c>
      <c r="Q109">
        <v>33849.479720289972</v>
      </c>
      <c r="R109">
        <v>-849.47972028997174</v>
      </c>
      <c r="S109">
        <v>-0.10579496253589182</v>
      </c>
      <c r="U109">
        <v>38.701923076923073</v>
      </c>
      <c r="V109">
        <v>34920</v>
      </c>
    </row>
    <row r="110" spans="1:22">
      <c r="A110" s="17">
        <v>109</v>
      </c>
      <c r="B110" s="19">
        <v>3</v>
      </c>
      <c r="C110" s="19">
        <v>3</v>
      </c>
      <c r="D110" s="22">
        <v>4</v>
      </c>
      <c r="E110" s="22">
        <v>37</v>
      </c>
      <c r="F110" s="20" t="s">
        <v>214</v>
      </c>
      <c r="G110" s="20">
        <v>12</v>
      </c>
      <c r="H110" s="20" t="s">
        <v>213</v>
      </c>
      <c r="I110" s="24">
        <v>41000</v>
      </c>
      <c r="J110" s="7">
        <f t="shared" si="1"/>
        <v>1</v>
      </c>
      <c r="L110" s="22">
        <v>4</v>
      </c>
      <c r="M110" s="22">
        <v>37</v>
      </c>
      <c r="N110" s="7">
        <v>1</v>
      </c>
      <c r="P110">
        <v>82</v>
      </c>
      <c r="Q110">
        <v>31865.905139678143</v>
      </c>
      <c r="R110">
        <v>2034.0948603218567</v>
      </c>
      <c r="S110">
        <v>0.25332798935887835</v>
      </c>
      <c r="U110">
        <v>39.182692307692307</v>
      </c>
      <c r="V110">
        <v>35000</v>
      </c>
    </row>
    <row r="111" spans="1:22">
      <c r="A111" s="17">
        <v>110</v>
      </c>
      <c r="B111" s="19">
        <v>2</v>
      </c>
      <c r="C111" s="19">
        <v>3</v>
      </c>
      <c r="D111" s="22">
        <v>10</v>
      </c>
      <c r="E111" s="22">
        <v>43</v>
      </c>
      <c r="F111" s="20" t="s">
        <v>214</v>
      </c>
      <c r="G111" s="20">
        <v>0</v>
      </c>
      <c r="H111" s="20" t="s">
        <v>213</v>
      </c>
      <c r="I111" s="24">
        <v>35600</v>
      </c>
      <c r="J111" s="7">
        <f t="shared" si="1"/>
        <v>1</v>
      </c>
      <c r="L111" s="22">
        <v>10</v>
      </c>
      <c r="M111" s="22">
        <v>43</v>
      </c>
      <c r="N111" s="7">
        <v>1</v>
      </c>
      <c r="P111">
        <v>83</v>
      </c>
      <c r="Q111">
        <v>30822.247819368575</v>
      </c>
      <c r="R111">
        <v>8177.7521806314253</v>
      </c>
      <c r="S111">
        <v>1.0184645553190879</v>
      </c>
      <c r="U111">
        <v>39.66346153846154</v>
      </c>
      <c r="V111">
        <v>35000</v>
      </c>
    </row>
    <row r="112" spans="1:22">
      <c r="A112" s="17">
        <v>111</v>
      </c>
      <c r="B112" s="19">
        <v>3</v>
      </c>
      <c r="C112" s="19">
        <v>3</v>
      </c>
      <c r="D112" s="22">
        <v>5</v>
      </c>
      <c r="E112" s="22">
        <v>33</v>
      </c>
      <c r="F112" s="20" t="s">
        <v>214</v>
      </c>
      <c r="G112" s="20">
        <v>5</v>
      </c>
      <c r="H112" s="20" t="s">
        <v>213</v>
      </c>
      <c r="I112" s="24">
        <v>39800</v>
      </c>
      <c r="J112" s="7">
        <f t="shared" si="1"/>
        <v>1</v>
      </c>
      <c r="L112" s="22">
        <v>5</v>
      </c>
      <c r="M112" s="22">
        <v>33</v>
      </c>
      <c r="N112" s="7">
        <v>1</v>
      </c>
      <c r="P112">
        <v>84</v>
      </c>
      <c r="Q112">
        <v>47380.611671576626</v>
      </c>
      <c r="R112">
        <v>-12460.611671576626</v>
      </c>
      <c r="S112">
        <v>-1.5518556988255718</v>
      </c>
      <c r="U112">
        <v>40.144230769230766</v>
      </c>
      <c r="V112">
        <v>35000</v>
      </c>
    </row>
    <row r="113" spans="1:22">
      <c r="A113" s="17">
        <v>112</v>
      </c>
      <c r="B113" s="19">
        <v>4</v>
      </c>
      <c r="C113" s="19">
        <v>3</v>
      </c>
      <c r="D113" s="22">
        <v>11</v>
      </c>
      <c r="E113" s="22">
        <v>58</v>
      </c>
      <c r="F113" s="20" t="s">
        <v>214</v>
      </c>
      <c r="G113" s="20">
        <v>4</v>
      </c>
      <c r="H113" s="20" t="s">
        <v>215</v>
      </c>
      <c r="I113" s="24">
        <v>41300</v>
      </c>
      <c r="J113" s="7">
        <f t="shared" si="1"/>
        <v>1</v>
      </c>
      <c r="L113" s="22">
        <v>11</v>
      </c>
      <c r="M113" s="22">
        <v>58</v>
      </c>
      <c r="N113" s="7">
        <v>1</v>
      </c>
      <c r="P113">
        <v>85</v>
      </c>
      <c r="Q113">
        <v>38755.372232844551</v>
      </c>
      <c r="R113">
        <v>244.62776715544896</v>
      </c>
      <c r="S113">
        <v>3.0466160454796099E-2</v>
      </c>
      <c r="U113">
        <v>40.625</v>
      </c>
      <c r="V113">
        <v>35000</v>
      </c>
    </row>
    <row r="114" spans="1:22">
      <c r="A114" s="17">
        <v>113</v>
      </c>
      <c r="B114" s="19">
        <v>3</v>
      </c>
      <c r="C114" s="19">
        <v>3</v>
      </c>
      <c r="D114" s="22">
        <v>9</v>
      </c>
      <c r="E114" s="22">
        <v>44</v>
      </c>
      <c r="F114" s="20" t="s">
        <v>214</v>
      </c>
      <c r="G114" s="20">
        <v>7</v>
      </c>
      <c r="H114" s="20" t="s">
        <v>213</v>
      </c>
      <c r="I114" s="24">
        <v>42500</v>
      </c>
      <c r="J114" s="7">
        <f t="shared" si="1"/>
        <v>1</v>
      </c>
      <c r="L114" s="22">
        <v>9</v>
      </c>
      <c r="M114" s="22">
        <v>44</v>
      </c>
      <c r="N114" s="7">
        <v>1</v>
      </c>
      <c r="P114">
        <v>86</v>
      </c>
      <c r="Q114">
        <v>35459.590084875526</v>
      </c>
      <c r="R114">
        <v>-1459.5900848755264</v>
      </c>
      <c r="S114">
        <v>-0.18177865187229519</v>
      </c>
      <c r="U114">
        <v>41.105769230769226</v>
      </c>
      <c r="V114">
        <v>35300</v>
      </c>
    </row>
    <row r="115" spans="1:22">
      <c r="A115" s="17">
        <v>114</v>
      </c>
      <c r="B115" s="19">
        <v>3</v>
      </c>
      <c r="C115" s="19">
        <v>3</v>
      </c>
      <c r="D115" s="22">
        <v>4</v>
      </c>
      <c r="E115" s="22">
        <v>37</v>
      </c>
      <c r="F115" s="20" t="s">
        <v>214</v>
      </c>
      <c r="G115" s="20">
        <v>8</v>
      </c>
      <c r="H115" s="20" t="s">
        <v>215</v>
      </c>
      <c r="I115" s="24">
        <v>45800</v>
      </c>
      <c r="J115" s="7">
        <f t="shared" si="1"/>
        <v>1</v>
      </c>
      <c r="L115" s="22">
        <v>4</v>
      </c>
      <c r="M115" s="22">
        <v>37</v>
      </c>
      <c r="N115" s="7">
        <v>1</v>
      </c>
      <c r="P115">
        <v>87</v>
      </c>
      <c r="Q115">
        <v>33766.487672284136</v>
      </c>
      <c r="R115">
        <v>-1866.4876722841364</v>
      </c>
      <c r="S115">
        <v>-0.23245404056920749</v>
      </c>
      <c r="U115">
        <v>41.58653846153846</v>
      </c>
      <c r="V115">
        <v>35300</v>
      </c>
    </row>
    <row r="116" spans="1:22">
      <c r="A116" s="17">
        <v>115</v>
      </c>
      <c r="B116" s="19">
        <v>5</v>
      </c>
      <c r="C116" s="19">
        <v>3</v>
      </c>
      <c r="D116" s="22">
        <v>5</v>
      </c>
      <c r="E116" s="22">
        <v>48</v>
      </c>
      <c r="F116" s="20" t="s">
        <v>214</v>
      </c>
      <c r="G116" s="20">
        <v>6</v>
      </c>
      <c r="H116" s="20" t="s">
        <v>213</v>
      </c>
      <c r="I116" s="24">
        <v>34900</v>
      </c>
      <c r="J116" s="7">
        <f t="shared" si="1"/>
        <v>1</v>
      </c>
      <c r="L116" s="22">
        <v>5</v>
      </c>
      <c r="M116" s="22">
        <v>48</v>
      </c>
      <c r="N116" s="7">
        <v>1</v>
      </c>
      <c r="P116">
        <v>88</v>
      </c>
      <c r="Q116">
        <v>38900.60831685477</v>
      </c>
      <c r="R116">
        <v>-1900.6083168547702</v>
      </c>
      <c r="S116">
        <v>-0.23670345609712437</v>
      </c>
      <c r="U116">
        <v>42.067307692307693</v>
      </c>
      <c r="V116">
        <v>35300</v>
      </c>
    </row>
    <row r="117" spans="1:22">
      <c r="A117" s="17">
        <v>116</v>
      </c>
      <c r="B117" s="19">
        <v>5</v>
      </c>
      <c r="C117" s="19">
        <v>3</v>
      </c>
      <c r="D117" s="22">
        <v>4</v>
      </c>
      <c r="E117" s="22">
        <v>26</v>
      </c>
      <c r="F117" s="20" t="s">
        <v>212</v>
      </c>
      <c r="G117" s="20">
        <v>0</v>
      </c>
      <c r="H117" s="20" t="s">
        <v>213</v>
      </c>
      <c r="I117" s="24">
        <v>41500</v>
      </c>
      <c r="J117" s="7">
        <f t="shared" si="1"/>
        <v>0</v>
      </c>
      <c r="L117" s="22">
        <v>4</v>
      </c>
      <c r="M117" s="22">
        <v>26</v>
      </c>
      <c r="N117" s="7">
        <v>0</v>
      </c>
      <c r="P117">
        <v>89</v>
      </c>
      <c r="Q117">
        <v>39861.273589158496</v>
      </c>
      <c r="R117">
        <v>-5861.2735891584962</v>
      </c>
      <c r="S117">
        <v>-0.72996824405174154</v>
      </c>
      <c r="U117">
        <v>42.54807692307692</v>
      </c>
      <c r="V117">
        <v>35400</v>
      </c>
    </row>
    <row r="118" spans="1:22">
      <c r="A118" s="17">
        <v>117</v>
      </c>
      <c r="B118" s="19">
        <v>3</v>
      </c>
      <c r="C118" s="19">
        <v>3</v>
      </c>
      <c r="D118" s="22">
        <v>5</v>
      </c>
      <c r="E118" s="22">
        <v>25</v>
      </c>
      <c r="F118" s="20" t="s">
        <v>214</v>
      </c>
      <c r="G118" s="20">
        <v>0</v>
      </c>
      <c r="H118" s="20" t="s">
        <v>213</v>
      </c>
      <c r="I118" s="24">
        <v>38000</v>
      </c>
      <c r="J118" s="7">
        <f t="shared" si="1"/>
        <v>1</v>
      </c>
      <c r="L118" s="22">
        <v>5</v>
      </c>
      <c r="M118" s="22">
        <v>25</v>
      </c>
      <c r="N118" s="7">
        <v>1</v>
      </c>
      <c r="P118">
        <v>90</v>
      </c>
      <c r="Q118">
        <v>30739.255771362739</v>
      </c>
      <c r="R118">
        <v>5660.7442286372607</v>
      </c>
      <c r="S118">
        <v>0.70499413851753456</v>
      </c>
      <c r="U118">
        <v>43.028846153846153</v>
      </c>
      <c r="V118">
        <v>35500</v>
      </c>
    </row>
    <row r="119" spans="1:22">
      <c r="A119" s="17">
        <v>118</v>
      </c>
      <c r="B119" s="19">
        <v>4</v>
      </c>
      <c r="C119" s="19">
        <v>3</v>
      </c>
      <c r="D119" s="22">
        <v>6</v>
      </c>
      <c r="E119" s="22">
        <v>38</v>
      </c>
      <c r="F119" s="20" t="s">
        <v>214</v>
      </c>
      <c r="G119" s="20">
        <v>0</v>
      </c>
      <c r="H119" s="20" t="s">
        <v>213</v>
      </c>
      <c r="I119" s="24">
        <v>35000</v>
      </c>
      <c r="J119" s="7">
        <f t="shared" si="1"/>
        <v>1</v>
      </c>
      <c r="L119" s="22">
        <v>6</v>
      </c>
      <c r="M119" s="22">
        <v>38</v>
      </c>
      <c r="N119" s="7">
        <v>1</v>
      </c>
      <c r="P119">
        <v>91</v>
      </c>
      <c r="Q119">
        <v>42516.215183024964</v>
      </c>
      <c r="R119">
        <v>-4316.2151830249641</v>
      </c>
      <c r="S119">
        <v>-0.53754529116845851</v>
      </c>
      <c r="U119">
        <v>43.509615384615387</v>
      </c>
      <c r="V119">
        <v>35500</v>
      </c>
    </row>
    <row r="120" spans="1:22">
      <c r="A120" s="17">
        <v>119</v>
      </c>
      <c r="B120" s="19">
        <v>3</v>
      </c>
      <c r="C120" s="19">
        <v>3</v>
      </c>
      <c r="D120" s="22">
        <v>6</v>
      </c>
      <c r="E120" s="22">
        <v>41</v>
      </c>
      <c r="F120" s="20" t="s">
        <v>214</v>
      </c>
      <c r="G120" s="20">
        <v>0</v>
      </c>
      <c r="H120" s="20" t="s">
        <v>213</v>
      </c>
      <c r="I120" s="24">
        <v>40000</v>
      </c>
      <c r="J120" s="7">
        <f t="shared" si="1"/>
        <v>1</v>
      </c>
      <c r="L120" s="22">
        <v>6</v>
      </c>
      <c r="M120" s="22">
        <v>41</v>
      </c>
      <c r="N120" s="7">
        <v>1</v>
      </c>
      <c r="P120">
        <v>92</v>
      </c>
      <c r="Q120">
        <v>42433.223135019121</v>
      </c>
      <c r="R120">
        <v>-7133.2231350191214</v>
      </c>
      <c r="S120">
        <v>-0.88837797572365851</v>
      </c>
      <c r="U120">
        <v>43.990384615384613</v>
      </c>
      <c r="V120">
        <v>35500</v>
      </c>
    </row>
    <row r="121" spans="1:22">
      <c r="A121" s="17">
        <v>120</v>
      </c>
      <c r="B121" s="19">
        <v>3</v>
      </c>
      <c r="C121" s="19">
        <v>3</v>
      </c>
      <c r="D121" s="22">
        <v>5</v>
      </c>
      <c r="E121" s="22">
        <v>29</v>
      </c>
      <c r="F121" s="20" t="s">
        <v>212</v>
      </c>
      <c r="G121" s="20">
        <v>0</v>
      </c>
      <c r="H121" s="20" t="s">
        <v>213</v>
      </c>
      <c r="I121" s="24">
        <v>36000</v>
      </c>
      <c r="J121" s="7">
        <f t="shared" si="1"/>
        <v>0</v>
      </c>
      <c r="L121" s="22">
        <v>5</v>
      </c>
      <c r="M121" s="22">
        <v>29</v>
      </c>
      <c r="N121" s="7">
        <v>0</v>
      </c>
      <c r="P121">
        <v>93</v>
      </c>
      <c r="Q121">
        <v>38900.60831685477</v>
      </c>
      <c r="R121">
        <v>-4400.6083168547702</v>
      </c>
      <c r="S121">
        <v>-0.54805568737752053</v>
      </c>
      <c r="U121">
        <v>44.471153846153847</v>
      </c>
      <c r="V121">
        <v>35600</v>
      </c>
    </row>
    <row r="122" spans="1:22">
      <c r="A122" s="17">
        <v>121</v>
      </c>
      <c r="B122" s="19">
        <v>2</v>
      </c>
      <c r="C122" s="19">
        <v>3</v>
      </c>
      <c r="D122" s="22">
        <v>9</v>
      </c>
      <c r="E122" s="22">
        <v>59</v>
      </c>
      <c r="F122" s="20" t="s">
        <v>214</v>
      </c>
      <c r="G122" s="20">
        <v>0</v>
      </c>
      <c r="H122" s="20" t="s">
        <v>213</v>
      </c>
      <c r="I122" s="24">
        <v>33700</v>
      </c>
      <c r="J122" s="7">
        <f t="shared" si="1"/>
        <v>1</v>
      </c>
      <c r="L122" s="22">
        <v>9</v>
      </c>
      <c r="M122" s="22">
        <v>59</v>
      </c>
      <c r="N122" s="7">
        <v>1</v>
      </c>
      <c r="P122">
        <v>94</v>
      </c>
      <c r="Q122">
        <v>39800.203462125472</v>
      </c>
      <c r="R122">
        <v>-9300.2034621254716</v>
      </c>
      <c r="S122">
        <v>-1.1582556397177726</v>
      </c>
      <c r="U122">
        <v>44.951923076923073</v>
      </c>
      <c r="V122">
        <v>36000</v>
      </c>
    </row>
    <row r="123" spans="1:22">
      <c r="A123" s="17">
        <v>122</v>
      </c>
      <c r="B123" s="19">
        <v>2</v>
      </c>
      <c r="C123" s="19">
        <v>3</v>
      </c>
      <c r="D123" s="22">
        <v>5</v>
      </c>
      <c r="E123" s="22">
        <v>29</v>
      </c>
      <c r="F123" s="20" t="s">
        <v>212</v>
      </c>
      <c r="G123" s="20">
        <v>4</v>
      </c>
      <c r="H123" s="20" t="s">
        <v>213</v>
      </c>
      <c r="I123" s="24">
        <v>36300</v>
      </c>
      <c r="J123" s="7">
        <f t="shared" si="1"/>
        <v>0</v>
      </c>
      <c r="L123" s="22">
        <v>5</v>
      </c>
      <c r="M123" s="22">
        <v>29</v>
      </c>
      <c r="N123" s="7">
        <v>0</v>
      </c>
      <c r="P123">
        <v>95</v>
      </c>
      <c r="Q123">
        <v>37877.699008546668</v>
      </c>
      <c r="R123">
        <v>-7877.6990085466678</v>
      </c>
      <c r="S123">
        <v>-0.98109566546654792</v>
      </c>
      <c r="U123">
        <v>45.432692307692307</v>
      </c>
      <c r="V123">
        <v>36000</v>
      </c>
    </row>
    <row r="124" spans="1:22">
      <c r="A124" s="17">
        <v>123</v>
      </c>
      <c r="B124" s="19">
        <v>3</v>
      </c>
      <c r="C124" s="19">
        <v>3</v>
      </c>
      <c r="D124" s="22">
        <v>3</v>
      </c>
      <c r="E124" s="22">
        <v>27</v>
      </c>
      <c r="F124" s="20" t="s">
        <v>214</v>
      </c>
      <c r="G124" s="20">
        <v>2</v>
      </c>
      <c r="H124" s="20" t="s">
        <v>215</v>
      </c>
      <c r="I124" s="24">
        <v>38000</v>
      </c>
      <c r="J124" s="7">
        <f t="shared" si="1"/>
        <v>1</v>
      </c>
      <c r="L124" s="22">
        <v>3</v>
      </c>
      <c r="M124" s="22">
        <v>27</v>
      </c>
      <c r="N124" s="7">
        <v>1</v>
      </c>
      <c r="P124">
        <v>96</v>
      </c>
      <c r="Q124">
        <v>35770.810264897424</v>
      </c>
      <c r="R124">
        <v>1529.1897351025764</v>
      </c>
      <c r="S124">
        <v>0.19044665443010605</v>
      </c>
      <c r="U124">
        <v>45.91346153846154</v>
      </c>
      <c r="V124">
        <v>36000</v>
      </c>
    </row>
    <row r="125" spans="1:22">
      <c r="A125" s="17">
        <v>124</v>
      </c>
      <c r="B125" s="19">
        <v>5</v>
      </c>
      <c r="C125" s="19">
        <v>3</v>
      </c>
      <c r="D125" s="22">
        <v>4</v>
      </c>
      <c r="E125" s="22">
        <v>30</v>
      </c>
      <c r="F125" s="20" t="s">
        <v>214</v>
      </c>
      <c r="G125" s="20">
        <v>0</v>
      </c>
      <c r="H125" s="20" t="s">
        <v>213</v>
      </c>
      <c r="I125" s="24">
        <v>39500</v>
      </c>
      <c r="J125" s="7">
        <f t="shared" si="1"/>
        <v>1</v>
      </c>
      <c r="L125" s="22">
        <v>4</v>
      </c>
      <c r="M125" s="22">
        <v>30</v>
      </c>
      <c r="N125" s="7">
        <v>1</v>
      </c>
      <c r="P125">
        <v>97</v>
      </c>
      <c r="Q125">
        <v>32868.066435984787</v>
      </c>
      <c r="R125">
        <v>7331.9335640152131</v>
      </c>
      <c r="S125">
        <v>0.91312554990230566</v>
      </c>
      <c r="U125">
        <v>46.394230769230766</v>
      </c>
      <c r="V125">
        <v>36000</v>
      </c>
    </row>
    <row r="126" spans="1:22">
      <c r="A126" s="17">
        <v>125</v>
      </c>
      <c r="B126" s="19">
        <v>2</v>
      </c>
      <c r="C126" s="19">
        <v>3</v>
      </c>
      <c r="D126" s="22">
        <v>7</v>
      </c>
      <c r="E126" s="22">
        <v>34</v>
      </c>
      <c r="F126" s="20" t="s">
        <v>214</v>
      </c>
      <c r="G126" s="20">
        <v>5</v>
      </c>
      <c r="H126" s="20" t="s">
        <v>213</v>
      </c>
      <c r="I126" s="24">
        <v>36300</v>
      </c>
      <c r="J126" s="7">
        <f t="shared" si="1"/>
        <v>1</v>
      </c>
      <c r="L126" s="22">
        <v>7</v>
      </c>
      <c r="M126" s="22">
        <v>34</v>
      </c>
      <c r="N126" s="7">
        <v>1</v>
      </c>
      <c r="P126">
        <v>98</v>
      </c>
      <c r="Q126">
        <v>40884.182897466599</v>
      </c>
      <c r="R126">
        <v>-5384.1828974665987</v>
      </c>
      <c r="S126">
        <v>-0.67055094349918964</v>
      </c>
      <c r="U126">
        <v>46.875</v>
      </c>
      <c r="V126">
        <v>36100</v>
      </c>
    </row>
    <row r="127" spans="1:22">
      <c r="A127" s="17">
        <v>126</v>
      </c>
      <c r="B127" s="19">
        <v>3</v>
      </c>
      <c r="C127" s="19">
        <v>3</v>
      </c>
      <c r="D127" s="22">
        <v>8</v>
      </c>
      <c r="E127" s="22">
        <v>35</v>
      </c>
      <c r="F127" s="20" t="s">
        <v>214</v>
      </c>
      <c r="G127" s="20">
        <v>2</v>
      </c>
      <c r="H127" s="20" t="s">
        <v>213</v>
      </c>
      <c r="I127" s="24">
        <v>32500</v>
      </c>
      <c r="J127" s="7">
        <f t="shared" si="1"/>
        <v>1</v>
      </c>
      <c r="L127" s="22">
        <v>8</v>
      </c>
      <c r="M127" s="22">
        <v>35</v>
      </c>
      <c r="N127" s="7">
        <v>1</v>
      </c>
      <c r="P127">
        <v>99</v>
      </c>
      <c r="Q127">
        <v>38590.562045804225</v>
      </c>
      <c r="R127">
        <v>-3590.5620458042249</v>
      </c>
      <c r="S127">
        <v>-0.44717180180473981</v>
      </c>
      <c r="U127">
        <v>47.355769230769226</v>
      </c>
      <c r="V127">
        <v>36200</v>
      </c>
    </row>
    <row r="128" spans="1:22">
      <c r="A128" s="17">
        <v>127</v>
      </c>
      <c r="B128" s="19">
        <v>2</v>
      </c>
      <c r="C128" s="19">
        <v>3</v>
      </c>
      <c r="D128" s="22">
        <v>12</v>
      </c>
      <c r="E128" s="22">
        <v>50</v>
      </c>
      <c r="F128" s="20" t="s">
        <v>214</v>
      </c>
      <c r="G128" s="20">
        <v>6</v>
      </c>
      <c r="H128" s="20" t="s">
        <v>213</v>
      </c>
      <c r="I128" s="24">
        <v>37000</v>
      </c>
      <c r="J128" s="7">
        <f t="shared" si="1"/>
        <v>1</v>
      </c>
      <c r="L128" s="22">
        <v>12</v>
      </c>
      <c r="M128" s="22">
        <v>50</v>
      </c>
      <c r="N128" s="7">
        <v>1</v>
      </c>
      <c r="P128">
        <v>100</v>
      </c>
      <c r="Q128">
        <v>31720.669055667924</v>
      </c>
      <c r="R128">
        <v>6279.3309443320759</v>
      </c>
      <c r="S128">
        <v>0.78203348018633168</v>
      </c>
      <c r="U128">
        <v>47.83653846153846</v>
      </c>
      <c r="V128">
        <v>36300</v>
      </c>
    </row>
    <row r="129" spans="1:22">
      <c r="A129" s="17">
        <v>128</v>
      </c>
      <c r="B129" s="19">
        <v>5</v>
      </c>
      <c r="C129" s="19">
        <v>3</v>
      </c>
      <c r="D129" s="22">
        <v>3</v>
      </c>
      <c r="E129" s="22">
        <v>33</v>
      </c>
      <c r="F129" s="20" t="s">
        <v>214</v>
      </c>
      <c r="G129" s="20">
        <v>1</v>
      </c>
      <c r="H129" s="20" t="s">
        <v>213</v>
      </c>
      <c r="I129" s="24">
        <v>32600</v>
      </c>
      <c r="J129" s="7">
        <f t="shared" si="1"/>
        <v>1</v>
      </c>
      <c r="L129" s="22">
        <v>3</v>
      </c>
      <c r="M129" s="22">
        <v>33</v>
      </c>
      <c r="N129" s="7">
        <v>1</v>
      </c>
      <c r="P129">
        <v>101</v>
      </c>
      <c r="Q129">
        <v>36689.979513198225</v>
      </c>
      <c r="R129">
        <v>-1389.9795131982246</v>
      </c>
      <c r="S129">
        <v>-0.17310928914732246</v>
      </c>
      <c r="U129">
        <v>48.317307692307693</v>
      </c>
      <c r="V129">
        <v>36300</v>
      </c>
    </row>
    <row r="130" spans="1:22">
      <c r="A130" s="17">
        <v>129</v>
      </c>
      <c r="B130" s="19">
        <v>3</v>
      </c>
      <c r="C130" s="19">
        <v>3</v>
      </c>
      <c r="D130" s="22">
        <v>4</v>
      </c>
      <c r="E130" s="22">
        <v>26</v>
      </c>
      <c r="F130" s="20" t="s">
        <v>214</v>
      </c>
      <c r="G130" s="20">
        <v>0</v>
      </c>
      <c r="H130" s="20" t="s">
        <v>213</v>
      </c>
      <c r="I130" s="24">
        <v>36000</v>
      </c>
      <c r="J130" s="7">
        <f t="shared" si="1"/>
        <v>1</v>
      </c>
      <c r="L130" s="22">
        <v>4</v>
      </c>
      <c r="M130" s="22">
        <v>26</v>
      </c>
      <c r="N130" s="7">
        <v>1</v>
      </c>
      <c r="P130">
        <v>102</v>
      </c>
      <c r="Q130">
        <v>41244.329730699341</v>
      </c>
      <c r="R130">
        <v>-7144.3297306993409</v>
      </c>
      <c r="S130">
        <v>-0.88976120106244472</v>
      </c>
      <c r="U130">
        <v>48.79807692307692</v>
      </c>
      <c r="V130">
        <v>36400</v>
      </c>
    </row>
    <row r="131" spans="1:22">
      <c r="A131" s="17">
        <v>130</v>
      </c>
      <c r="B131" s="19">
        <v>5</v>
      </c>
      <c r="C131" s="19">
        <v>3</v>
      </c>
      <c r="D131" s="22">
        <v>3</v>
      </c>
      <c r="E131" s="22">
        <v>36</v>
      </c>
      <c r="F131" s="20" t="s">
        <v>214</v>
      </c>
      <c r="G131" s="20">
        <v>0</v>
      </c>
      <c r="H131" s="20" t="s">
        <v>213</v>
      </c>
      <c r="I131" s="24">
        <v>35000</v>
      </c>
      <c r="J131" s="7">
        <f t="shared" ref="J131:J194" si="2">IF(F131="Female",1,0)</f>
        <v>1</v>
      </c>
      <c r="L131" s="22">
        <v>3</v>
      </c>
      <c r="M131" s="22">
        <v>36</v>
      </c>
      <c r="N131" s="7">
        <v>1</v>
      </c>
      <c r="P131">
        <v>103</v>
      </c>
      <c r="Q131">
        <v>31575.432971657705</v>
      </c>
      <c r="R131">
        <v>11624.567028342295</v>
      </c>
      <c r="S131">
        <v>1.4477339527771593</v>
      </c>
      <c r="U131">
        <v>49.278846153846153</v>
      </c>
      <c r="V131">
        <v>36500</v>
      </c>
    </row>
    <row r="132" spans="1:22">
      <c r="A132" s="17">
        <v>131</v>
      </c>
      <c r="B132" s="19">
        <v>5</v>
      </c>
      <c r="C132" s="19">
        <v>3</v>
      </c>
      <c r="D132" s="22">
        <v>3</v>
      </c>
      <c r="E132" s="22">
        <v>33</v>
      </c>
      <c r="F132" s="20" t="s">
        <v>214</v>
      </c>
      <c r="G132" s="20">
        <v>5</v>
      </c>
      <c r="H132" s="20" t="s">
        <v>215</v>
      </c>
      <c r="I132" s="24">
        <v>43600</v>
      </c>
      <c r="J132" s="7">
        <f t="shared" si="2"/>
        <v>1</v>
      </c>
      <c r="L132" s="22">
        <v>3</v>
      </c>
      <c r="M132" s="22">
        <v>33</v>
      </c>
      <c r="N132" s="7">
        <v>1</v>
      </c>
      <c r="P132">
        <v>104</v>
      </c>
      <c r="Q132">
        <v>42495.467171023505</v>
      </c>
      <c r="R132">
        <v>-6395.4671710235052</v>
      </c>
      <c r="S132">
        <v>-0.79649718951147663</v>
      </c>
      <c r="U132">
        <v>49.759615384615387</v>
      </c>
      <c r="V132">
        <v>37000</v>
      </c>
    </row>
    <row r="133" spans="1:22">
      <c r="A133" s="17">
        <v>132</v>
      </c>
      <c r="B133" s="19">
        <v>3</v>
      </c>
      <c r="C133" s="19">
        <v>3</v>
      </c>
      <c r="D133" s="22">
        <v>8</v>
      </c>
      <c r="E133" s="22">
        <v>47</v>
      </c>
      <c r="F133" s="20" t="s">
        <v>214</v>
      </c>
      <c r="G133" s="20">
        <v>0</v>
      </c>
      <c r="H133" s="20" t="s">
        <v>213</v>
      </c>
      <c r="I133" s="24">
        <v>33800</v>
      </c>
      <c r="J133" s="7">
        <f t="shared" si="2"/>
        <v>1</v>
      </c>
      <c r="L133" s="22">
        <v>8</v>
      </c>
      <c r="M133" s="22">
        <v>47</v>
      </c>
      <c r="N133" s="7">
        <v>1</v>
      </c>
      <c r="P133">
        <v>105</v>
      </c>
      <c r="Q133">
        <v>34810.144992593698</v>
      </c>
      <c r="R133">
        <v>-210.14499259369768</v>
      </c>
      <c r="S133">
        <v>-2.6171644934580043E-2</v>
      </c>
      <c r="U133">
        <v>50.240384615384613</v>
      </c>
      <c r="V133">
        <v>37000</v>
      </c>
    </row>
    <row r="134" spans="1:22">
      <c r="A134" s="17">
        <v>133</v>
      </c>
      <c r="B134" s="19">
        <v>1</v>
      </c>
      <c r="C134" s="19">
        <v>3</v>
      </c>
      <c r="D134" s="22">
        <v>21</v>
      </c>
      <c r="E134" s="22">
        <v>51</v>
      </c>
      <c r="F134" s="20" t="s">
        <v>214</v>
      </c>
      <c r="G134" s="20">
        <v>0</v>
      </c>
      <c r="H134" s="20" t="s">
        <v>213</v>
      </c>
      <c r="I134" s="24">
        <v>35300</v>
      </c>
      <c r="J134" s="7">
        <f t="shared" si="2"/>
        <v>1</v>
      </c>
      <c r="L134" s="22">
        <v>21</v>
      </c>
      <c r="M134" s="22">
        <v>51</v>
      </c>
      <c r="N134" s="7">
        <v>1</v>
      </c>
      <c r="P134">
        <v>106</v>
      </c>
      <c r="Q134">
        <v>40801.190849460756</v>
      </c>
      <c r="R134">
        <v>-4801.190849460756</v>
      </c>
      <c r="S134">
        <v>-0.59794459351305085</v>
      </c>
      <c r="U134">
        <v>50.721153846153847</v>
      </c>
      <c r="V134">
        <v>37250</v>
      </c>
    </row>
    <row r="135" spans="1:22">
      <c r="A135" s="17">
        <v>134</v>
      </c>
      <c r="B135" s="19">
        <v>1</v>
      </c>
      <c r="C135" s="19">
        <v>3</v>
      </c>
      <c r="D135" s="22">
        <v>16</v>
      </c>
      <c r="E135" s="22">
        <v>42</v>
      </c>
      <c r="F135" s="20" t="s">
        <v>214</v>
      </c>
      <c r="G135" s="20">
        <v>6</v>
      </c>
      <c r="H135" s="20" t="s">
        <v>213</v>
      </c>
      <c r="I135" s="24">
        <v>42400</v>
      </c>
      <c r="J135" s="7">
        <f t="shared" si="2"/>
        <v>1</v>
      </c>
      <c r="L135" s="22">
        <v>16</v>
      </c>
      <c r="M135" s="22">
        <v>42</v>
      </c>
      <c r="N135" s="7">
        <v>1</v>
      </c>
      <c r="P135">
        <v>107</v>
      </c>
      <c r="Q135">
        <v>34872.389028598081</v>
      </c>
      <c r="R135">
        <v>1327.6109714019185</v>
      </c>
      <c r="S135">
        <v>0.16534185528732864</v>
      </c>
      <c r="U135">
        <v>51.201923076923073</v>
      </c>
      <c r="V135">
        <v>37300</v>
      </c>
    </row>
    <row r="136" spans="1:22">
      <c r="A136" s="17">
        <v>135</v>
      </c>
      <c r="B136" s="19">
        <v>5</v>
      </c>
      <c r="C136" s="19">
        <v>3</v>
      </c>
      <c r="D136" s="22">
        <v>5</v>
      </c>
      <c r="E136" s="22">
        <v>31</v>
      </c>
      <c r="F136" s="20" t="s">
        <v>212</v>
      </c>
      <c r="G136" s="20">
        <v>0</v>
      </c>
      <c r="H136" s="20" t="s">
        <v>213</v>
      </c>
      <c r="I136" s="24">
        <v>39500</v>
      </c>
      <c r="J136" s="7">
        <f t="shared" si="2"/>
        <v>0</v>
      </c>
      <c r="L136" s="22">
        <v>5</v>
      </c>
      <c r="M136" s="22">
        <v>31</v>
      </c>
      <c r="N136" s="7">
        <v>0</v>
      </c>
      <c r="P136">
        <v>108</v>
      </c>
      <c r="Q136">
        <v>34747.900956589321</v>
      </c>
      <c r="R136">
        <v>2752.0990434106789</v>
      </c>
      <c r="S136">
        <v>0.3427488711482235</v>
      </c>
      <c r="U136">
        <v>51.682692307692307</v>
      </c>
      <c r="V136">
        <v>37300</v>
      </c>
    </row>
    <row r="137" spans="1:22">
      <c r="A137" s="17">
        <v>136</v>
      </c>
      <c r="B137" s="19">
        <v>2</v>
      </c>
      <c r="C137" s="19">
        <v>3</v>
      </c>
      <c r="D137" s="22">
        <v>25</v>
      </c>
      <c r="E137" s="22">
        <v>62</v>
      </c>
      <c r="F137" s="20" t="s">
        <v>214</v>
      </c>
      <c r="G137" s="20">
        <v>10</v>
      </c>
      <c r="H137" s="20" t="s">
        <v>213</v>
      </c>
      <c r="I137" s="24">
        <v>43500</v>
      </c>
      <c r="J137" s="7">
        <f t="shared" si="2"/>
        <v>1</v>
      </c>
      <c r="L137" s="22">
        <v>25</v>
      </c>
      <c r="M137" s="22">
        <v>62</v>
      </c>
      <c r="N137" s="7">
        <v>1</v>
      </c>
      <c r="P137">
        <v>109</v>
      </c>
      <c r="Q137">
        <v>31699.921043666458</v>
      </c>
      <c r="R137">
        <v>9300.078956333542</v>
      </c>
      <c r="S137">
        <v>1.1582401336553225</v>
      </c>
      <c r="U137">
        <v>52.16346153846154</v>
      </c>
      <c r="V137">
        <v>37500</v>
      </c>
    </row>
    <row r="138" spans="1:22">
      <c r="A138" s="17">
        <v>137</v>
      </c>
      <c r="B138" s="19">
        <v>5</v>
      </c>
      <c r="C138" s="19">
        <v>3</v>
      </c>
      <c r="D138" s="22">
        <v>6</v>
      </c>
      <c r="E138" s="22">
        <v>46</v>
      </c>
      <c r="F138" s="20" t="s">
        <v>212</v>
      </c>
      <c r="G138" s="20">
        <v>1</v>
      </c>
      <c r="H138" s="20" t="s">
        <v>213</v>
      </c>
      <c r="I138" s="24">
        <v>42000</v>
      </c>
      <c r="J138" s="7">
        <f t="shared" si="2"/>
        <v>0</v>
      </c>
      <c r="L138" s="22">
        <v>6</v>
      </c>
      <c r="M138" s="22">
        <v>46</v>
      </c>
      <c r="N138" s="7">
        <v>0</v>
      </c>
      <c r="P138">
        <v>110</v>
      </c>
      <c r="Q138">
        <v>37588.400749497581</v>
      </c>
      <c r="R138">
        <v>-1988.4007494975813</v>
      </c>
      <c r="S138">
        <v>-0.24763720401427361</v>
      </c>
      <c r="U138">
        <v>52.644230769230766</v>
      </c>
      <c r="V138">
        <v>37600</v>
      </c>
    </row>
    <row r="139" spans="1:22">
      <c r="A139" s="17">
        <v>138</v>
      </c>
      <c r="B139" s="19">
        <v>3</v>
      </c>
      <c r="C139" s="19">
        <v>3</v>
      </c>
      <c r="D139" s="22">
        <v>21</v>
      </c>
      <c r="E139" s="22">
        <v>60</v>
      </c>
      <c r="F139" s="20" t="s">
        <v>214</v>
      </c>
      <c r="G139" s="20">
        <v>9</v>
      </c>
      <c r="H139" s="20" t="s">
        <v>213</v>
      </c>
      <c r="I139" s="24">
        <v>40300</v>
      </c>
      <c r="J139" s="7">
        <f t="shared" si="2"/>
        <v>1</v>
      </c>
      <c r="L139" s="22">
        <v>21</v>
      </c>
      <c r="M139" s="22">
        <v>60</v>
      </c>
      <c r="N139" s="7">
        <v>1</v>
      </c>
      <c r="P139">
        <v>111</v>
      </c>
      <c r="Q139">
        <v>32785.074387978944</v>
      </c>
      <c r="R139">
        <v>7014.9256120210557</v>
      </c>
      <c r="S139">
        <v>0.87364509662750178</v>
      </c>
      <c r="U139">
        <v>53.125</v>
      </c>
      <c r="V139">
        <v>38000</v>
      </c>
    </row>
    <row r="140" spans="1:22">
      <c r="A140" s="17">
        <v>139</v>
      </c>
      <c r="B140" s="19">
        <v>4</v>
      </c>
      <c r="C140" s="19">
        <v>3</v>
      </c>
      <c r="D140" s="22">
        <v>6</v>
      </c>
      <c r="E140" s="22">
        <v>43</v>
      </c>
      <c r="F140" s="20" t="s">
        <v>212</v>
      </c>
      <c r="G140" s="20">
        <v>5</v>
      </c>
      <c r="H140" s="20" t="s">
        <v>213</v>
      </c>
      <c r="I140" s="24">
        <v>44000</v>
      </c>
      <c r="J140" s="7">
        <f t="shared" si="2"/>
        <v>0</v>
      </c>
      <c r="L140" s="22">
        <v>6</v>
      </c>
      <c r="M140" s="22">
        <v>43</v>
      </c>
      <c r="N140" s="7">
        <v>0</v>
      </c>
      <c r="P140">
        <v>112</v>
      </c>
      <c r="Q140">
        <v>38279.34186578232</v>
      </c>
      <c r="R140">
        <v>3020.6581342176796</v>
      </c>
      <c r="S140">
        <v>0.37619546000958121</v>
      </c>
      <c r="U140">
        <v>53.605769230769234</v>
      </c>
      <c r="V140">
        <v>38000</v>
      </c>
    </row>
    <row r="141" spans="1:22">
      <c r="A141" s="17">
        <v>140</v>
      </c>
      <c r="B141" s="19">
        <v>1</v>
      </c>
      <c r="C141" s="19">
        <v>3</v>
      </c>
      <c r="D141" s="22">
        <v>25</v>
      </c>
      <c r="E141" s="22">
        <v>53</v>
      </c>
      <c r="F141" s="20" t="s">
        <v>214</v>
      </c>
      <c r="G141" s="20">
        <v>2</v>
      </c>
      <c r="H141" s="20" t="s">
        <v>213</v>
      </c>
      <c r="I141" s="24">
        <v>40660</v>
      </c>
      <c r="J141" s="7">
        <f t="shared" si="2"/>
        <v>1</v>
      </c>
      <c r="L141" s="22">
        <v>25</v>
      </c>
      <c r="M141" s="22">
        <v>53</v>
      </c>
      <c r="N141" s="7">
        <v>1</v>
      </c>
      <c r="P141">
        <v>113</v>
      </c>
      <c r="Q141">
        <v>36565.491441189464</v>
      </c>
      <c r="R141">
        <v>5934.5085588105358</v>
      </c>
      <c r="S141">
        <v>0.73908899253530747</v>
      </c>
      <c r="U141">
        <v>54.08653846153846</v>
      </c>
      <c r="V141">
        <v>38000</v>
      </c>
    </row>
    <row r="142" spans="1:22">
      <c r="A142" s="17">
        <v>141</v>
      </c>
      <c r="B142" s="19">
        <v>3</v>
      </c>
      <c r="C142" s="19">
        <v>3</v>
      </c>
      <c r="D142" s="22">
        <v>13</v>
      </c>
      <c r="E142" s="22">
        <v>38</v>
      </c>
      <c r="F142" s="20" t="s">
        <v>214</v>
      </c>
      <c r="G142" s="20">
        <v>1</v>
      </c>
      <c r="H142" s="20" t="s">
        <v>213</v>
      </c>
      <c r="I142" s="24">
        <v>39700</v>
      </c>
      <c r="J142" s="7">
        <f t="shared" si="2"/>
        <v>1</v>
      </c>
      <c r="L142" s="22">
        <v>13</v>
      </c>
      <c r="M142" s="22">
        <v>38</v>
      </c>
      <c r="N142" s="7">
        <v>1</v>
      </c>
      <c r="P142">
        <v>114</v>
      </c>
      <c r="Q142">
        <v>31699.921043666458</v>
      </c>
      <c r="R142">
        <v>14100.078956333542</v>
      </c>
      <c r="S142">
        <v>1.7560364177136834</v>
      </c>
      <c r="U142">
        <v>54.567307692307693</v>
      </c>
      <c r="V142">
        <v>38000</v>
      </c>
    </row>
    <row r="143" spans="1:22">
      <c r="A143" s="17">
        <v>142</v>
      </c>
      <c r="B143" s="19">
        <v>5</v>
      </c>
      <c r="C143" s="19">
        <v>3</v>
      </c>
      <c r="D143" s="22">
        <v>6</v>
      </c>
      <c r="E143" s="22">
        <v>39</v>
      </c>
      <c r="F143" s="20" t="s">
        <v>214</v>
      </c>
      <c r="G143" s="20">
        <v>5</v>
      </c>
      <c r="H143" s="20" t="s">
        <v>213</v>
      </c>
      <c r="I143" s="24">
        <v>45000</v>
      </c>
      <c r="J143" s="7">
        <f t="shared" si="2"/>
        <v>1</v>
      </c>
      <c r="L143" s="22">
        <v>6</v>
      </c>
      <c r="M143" s="22">
        <v>39</v>
      </c>
      <c r="N143" s="7">
        <v>1</v>
      </c>
      <c r="P143">
        <v>115</v>
      </c>
      <c r="Q143">
        <v>32473.854207957047</v>
      </c>
      <c r="R143">
        <v>2426.145792042953</v>
      </c>
      <c r="S143">
        <v>0.30215436230564702</v>
      </c>
      <c r="U143">
        <v>55.04807692307692</v>
      </c>
      <c r="V143">
        <v>38000</v>
      </c>
    </row>
    <row r="144" spans="1:22">
      <c r="A144" s="17">
        <v>143</v>
      </c>
      <c r="B144" s="19">
        <v>5</v>
      </c>
      <c r="C144" s="19">
        <v>3</v>
      </c>
      <c r="D144" s="22">
        <v>7</v>
      </c>
      <c r="E144" s="22">
        <v>35</v>
      </c>
      <c r="F144" s="20" t="s">
        <v>214</v>
      </c>
      <c r="G144" s="20">
        <v>0</v>
      </c>
      <c r="H144" s="20" t="s">
        <v>213</v>
      </c>
      <c r="I144" s="24">
        <v>43900</v>
      </c>
      <c r="J144" s="7">
        <f t="shared" si="2"/>
        <v>1</v>
      </c>
      <c r="L144" s="22">
        <v>7</v>
      </c>
      <c r="M144" s="22">
        <v>35</v>
      </c>
      <c r="N144" s="7">
        <v>1</v>
      </c>
      <c r="P144">
        <v>116</v>
      </c>
      <c r="Q144">
        <v>39902.769613161414</v>
      </c>
      <c r="R144">
        <v>1597.2303868385861</v>
      </c>
      <c r="S144">
        <v>0.19892049792441766</v>
      </c>
      <c r="U144">
        <v>55.528846153846153</v>
      </c>
      <c r="V144">
        <v>38200</v>
      </c>
    </row>
    <row r="145" spans="1:22">
      <c r="A145" s="17">
        <v>144</v>
      </c>
      <c r="B145" s="19">
        <v>4</v>
      </c>
      <c r="C145" s="19">
        <v>3</v>
      </c>
      <c r="D145" s="22">
        <v>8</v>
      </c>
      <c r="E145" s="22">
        <v>40</v>
      </c>
      <c r="F145" s="20" t="s">
        <v>214</v>
      </c>
      <c r="G145" s="20">
        <v>3</v>
      </c>
      <c r="H145" s="20" t="s">
        <v>213</v>
      </c>
      <c r="I145" s="24">
        <v>38000</v>
      </c>
      <c r="J145" s="7">
        <f t="shared" si="2"/>
        <v>1</v>
      </c>
      <c r="L145" s="22">
        <v>8</v>
      </c>
      <c r="M145" s="22">
        <v>40</v>
      </c>
      <c r="N145" s="7">
        <v>1</v>
      </c>
      <c r="P145">
        <v>117</v>
      </c>
      <c r="Q145">
        <v>32951.058483990622</v>
      </c>
      <c r="R145">
        <v>5048.9415160093777</v>
      </c>
      <c r="S145">
        <v>0.62879968264549835</v>
      </c>
      <c r="U145">
        <v>56.009615384615387</v>
      </c>
      <c r="V145">
        <v>38800</v>
      </c>
    </row>
    <row r="146" spans="1:22">
      <c r="A146" s="17">
        <v>145</v>
      </c>
      <c r="B146" s="19">
        <v>5</v>
      </c>
      <c r="C146" s="19">
        <v>3</v>
      </c>
      <c r="D146" s="22">
        <v>5</v>
      </c>
      <c r="E146" s="22">
        <v>32</v>
      </c>
      <c r="F146" s="20" t="s">
        <v>214</v>
      </c>
      <c r="G146" s="20">
        <v>3</v>
      </c>
      <c r="H146" s="20" t="s">
        <v>213</v>
      </c>
      <c r="I146" s="24">
        <v>39020</v>
      </c>
      <c r="J146" s="7">
        <f t="shared" si="2"/>
        <v>1</v>
      </c>
      <c r="L146" s="22">
        <v>5</v>
      </c>
      <c r="M146" s="22">
        <v>32</v>
      </c>
      <c r="N146" s="7">
        <v>1</v>
      </c>
      <c r="P146">
        <v>118</v>
      </c>
      <c r="Q146">
        <v>33683.495624278294</v>
      </c>
      <c r="R146">
        <v>1316.5043757217063</v>
      </c>
      <c r="S146">
        <v>0.16395862994854332</v>
      </c>
      <c r="U146">
        <v>56.490384615384613</v>
      </c>
      <c r="V146">
        <v>38800</v>
      </c>
    </row>
    <row r="147" spans="1:22">
      <c r="A147" s="17">
        <v>146</v>
      </c>
      <c r="B147" s="19">
        <v>5</v>
      </c>
      <c r="C147" s="19">
        <v>4</v>
      </c>
      <c r="D147" s="22">
        <v>5</v>
      </c>
      <c r="E147" s="22">
        <v>33</v>
      </c>
      <c r="F147" s="20" t="s">
        <v>212</v>
      </c>
      <c r="G147" s="20">
        <v>3</v>
      </c>
      <c r="H147" s="20" t="s">
        <v>213</v>
      </c>
      <c r="I147" s="24">
        <v>44500</v>
      </c>
      <c r="J147" s="7">
        <f t="shared" si="2"/>
        <v>0</v>
      </c>
      <c r="L147" s="22">
        <v>5</v>
      </c>
      <c r="M147" s="22">
        <v>33</v>
      </c>
      <c r="N147" s="7">
        <v>0</v>
      </c>
      <c r="P147">
        <v>119</v>
      </c>
      <c r="Q147">
        <v>33621.251588273917</v>
      </c>
      <c r="R147">
        <v>6378.7484117260828</v>
      </c>
      <c r="S147">
        <v>0.79441502030687972</v>
      </c>
      <c r="U147">
        <v>56.971153846153847</v>
      </c>
      <c r="V147">
        <v>39000</v>
      </c>
    </row>
    <row r="148" spans="1:22">
      <c r="A148" s="17">
        <v>147</v>
      </c>
      <c r="B148" s="19">
        <v>5</v>
      </c>
      <c r="C148" s="19">
        <v>4</v>
      </c>
      <c r="D148" s="22">
        <v>4</v>
      </c>
      <c r="E148" s="22">
        <v>30</v>
      </c>
      <c r="F148" s="20" t="s">
        <v>212</v>
      </c>
      <c r="G148" s="20">
        <v>1</v>
      </c>
      <c r="H148" s="20" t="s">
        <v>213</v>
      </c>
      <c r="I148" s="24">
        <v>41000</v>
      </c>
      <c r="J148" s="7">
        <f t="shared" si="2"/>
        <v>0</v>
      </c>
      <c r="L148" s="22">
        <v>4</v>
      </c>
      <c r="M148" s="22">
        <v>30</v>
      </c>
      <c r="N148" s="7">
        <v>0</v>
      </c>
      <c r="P148">
        <v>120</v>
      </c>
      <c r="Q148">
        <v>40842.686873463681</v>
      </c>
      <c r="R148">
        <v>-4842.686873463681</v>
      </c>
      <c r="S148">
        <v>-0.60311254537808112</v>
      </c>
      <c r="U148">
        <v>57.451923076923073</v>
      </c>
      <c r="V148">
        <v>39000</v>
      </c>
    </row>
    <row r="149" spans="1:22">
      <c r="A149" s="17">
        <v>148</v>
      </c>
      <c r="B149" s="19">
        <v>5</v>
      </c>
      <c r="C149" s="19">
        <v>4</v>
      </c>
      <c r="D149" s="22">
        <v>6</v>
      </c>
      <c r="E149" s="22">
        <v>37</v>
      </c>
      <c r="F149" s="20" t="s">
        <v>212</v>
      </c>
      <c r="G149" s="20">
        <v>3</v>
      </c>
      <c r="H149" s="20" t="s">
        <v>213</v>
      </c>
      <c r="I149" s="24">
        <v>44000</v>
      </c>
      <c r="J149" s="7">
        <f t="shared" si="2"/>
        <v>0</v>
      </c>
      <c r="L149" s="22">
        <v>6</v>
      </c>
      <c r="M149" s="22">
        <v>37</v>
      </c>
      <c r="N149" s="7">
        <v>0</v>
      </c>
      <c r="P149">
        <v>121</v>
      </c>
      <c r="Q149">
        <v>36254.271261167567</v>
      </c>
      <c r="R149">
        <v>-2554.271261167567</v>
      </c>
      <c r="S149">
        <v>-0.3181112225839654</v>
      </c>
      <c r="U149">
        <v>57.932692307692307</v>
      </c>
      <c r="V149">
        <v>39020</v>
      </c>
    </row>
    <row r="150" spans="1:22">
      <c r="A150" s="17">
        <v>149</v>
      </c>
      <c r="B150" s="19">
        <v>5</v>
      </c>
      <c r="C150" s="19">
        <v>4</v>
      </c>
      <c r="D150" s="22">
        <v>6</v>
      </c>
      <c r="E150" s="22">
        <v>30</v>
      </c>
      <c r="F150" s="20" t="s">
        <v>212</v>
      </c>
      <c r="G150" s="20">
        <v>0</v>
      </c>
      <c r="H150" s="20" t="s">
        <v>213</v>
      </c>
      <c r="I150" s="24">
        <v>44000</v>
      </c>
      <c r="J150" s="7">
        <f t="shared" si="2"/>
        <v>0</v>
      </c>
      <c r="L150" s="22">
        <v>6</v>
      </c>
      <c r="M150" s="22">
        <v>30</v>
      </c>
      <c r="N150" s="7">
        <v>0</v>
      </c>
      <c r="P150">
        <v>122</v>
      </c>
      <c r="Q150">
        <v>40842.686873463681</v>
      </c>
      <c r="R150">
        <v>-4542.686873463681</v>
      </c>
      <c r="S150">
        <v>-0.56575027762443353</v>
      </c>
      <c r="U150">
        <v>58.41346153846154</v>
      </c>
      <c r="V150">
        <v>39100</v>
      </c>
    </row>
    <row r="151" spans="1:22">
      <c r="A151" s="17">
        <v>150</v>
      </c>
      <c r="B151" s="19">
        <v>5</v>
      </c>
      <c r="C151" s="19">
        <v>4</v>
      </c>
      <c r="D151" s="22">
        <v>5</v>
      </c>
      <c r="E151" s="22">
        <v>32</v>
      </c>
      <c r="F151" s="20" t="s">
        <v>214</v>
      </c>
      <c r="G151" s="20">
        <v>4</v>
      </c>
      <c r="H151" s="20" t="s">
        <v>213</v>
      </c>
      <c r="I151" s="24">
        <v>42500</v>
      </c>
      <c r="J151" s="7">
        <f t="shared" si="2"/>
        <v>1</v>
      </c>
      <c r="L151" s="22">
        <v>5</v>
      </c>
      <c r="M151" s="22">
        <v>32</v>
      </c>
      <c r="N151" s="7">
        <v>1</v>
      </c>
      <c r="P151">
        <v>123</v>
      </c>
      <c r="Q151">
        <v>30905.239867374417</v>
      </c>
      <c r="R151">
        <v>7094.7601326255826</v>
      </c>
      <c r="S151">
        <v>0.88358775907686993</v>
      </c>
      <c r="U151">
        <v>58.894230769230766</v>
      </c>
      <c r="V151">
        <v>39500</v>
      </c>
    </row>
    <row r="152" spans="1:22">
      <c r="A152" s="17">
        <v>151</v>
      </c>
      <c r="B152" s="19">
        <v>5</v>
      </c>
      <c r="C152" s="19">
        <v>4</v>
      </c>
      <c r="D152" s="22">
        <v>7</v>
      </c>
      <c r="E152" s="22">
        <v>37</v>
      </c>
      <c r="F152" s="20" t="s">
        <v>214</v>
      </c>
      <c r="G152" s="20">
        <v>3</v>
      </c>
      <c r="H152" s="20" t="s">
        <v>213</v>
      </c>
      <c r="I152" s="24">
        <v>40260</v>
      </c>
      <c r="J152" s="7">
        <f t="shared" si="2"/>
        <v>1</v>
      </c>
      <c r="L152" s="22">
        <v>7</v>
      </c>
      <c r="M152" s="22">
        <v>37</v>
      </c>
      <c r="N152" s="7">
        <v>1</v>
      </c>
      <c r="P152">
        <v>124</v>
      </c>
      <c r="Q152">
        <v>31845.157127676677</v>
      </c>
      <c r="R152">
        <v>7654.8428723233228</v>
      </c>
      <c r="S152">
        <v>0.95334096335948137</v>
      </c>
      <c r="U152">
        <v>59.375</v>
      </c>
      <c r="V152">
        <v>39500</v>
      </c>
    </row>
    <row r="153" spans="1:22">
      <c r="A153" s="17">
        <v>152</v>
      </c>
      <c r="B153" s="19">
        <v>5</v>
      </c>
      <c r="C153" s="19">
        <v>4</v>
      </c>
      <c r="D153" s="22">
        <v>5</v>
      </c>
      <c r="E153" s="22">
        <v>29</v>
      </c>
      <c r="F153" s="20" t="s">
        <v>212</v>
      </c>
      <c r="G153" s="20">
        <v>1</v>
      </c>
      <c r="H153" s="20" t="s">
        <v>213</v>
      </c>
      <c r="I153" s="24">
        <v>44500</v>
      </c>
      <c r="J153" s="7">
        <f t="shared" si="2"/>
        <v>0</v>
      </c>
      <c r="L153" s="22">
        <v>5</v>
      </c>
      <c r="M153" s="22">
        <v>29</v>
      </c>
      <c r="N153" s="7">
        <v>0</v>
      </c>
      <c r="P153">
        <v>125</v>
      </c>
      <c r="Q153">
        <v>34768.64896859078</v>
      </c>
      <c r="R153">
        <v>1531.35103140922</v>
      </c>
      <c r="S153">
        <v>0.19071582420111868</v>
      </c>
      <c r="U153">
        <v>59.855769230769234</v>
      </c>
      <c r="V153">
        <v>39700</v>
      </c>
    </row>
    <row r="154" spans="1:22">
      <c r="A154" s="17">
        <v>153</v>
      </c>
      <c r="B154" s="19">
        <v>1</v>
      </c>
      <c r="C154" s="19">
        <v>4</v>
      </c>
      <c r="D154" s="22">
        <v>13</v>
      </c>
      <c r="E154" s="22">
        <v>50</v>
      </c>
      <c r="F154" s="20" t="s">
        <v>214</v>
      </c>
      <c r="G154" s="20">
        <v>9</v>
      </c>
      <c r="H154" s="20" t="s">
        <v>213</v>
      </c>
      <c r="I154" s="24">
        <v>35500</v>
      </c>
      <c r="J154" s="7">
        <f t="shared" si="2"/>
        <v>1</v>
      </c>
      <c r="L154" s="22">
        <v>13</v>
      </c>
      <c r="M154" s="22">
        <v>50</v>
      </c>
      <c r="N154" s="7">
        <v>1</v>
      </c>
      <c r="P154">
        <v>126</v>
      </c>
      <c r="Q154">
        <v>35750.062252895965</v>
      </c>
      <c r="R154">
        <v>-3250.0622528959648</v>
      </c>
      <c r="S154">
        <v>-0.40476565369573997</v>
      </c>
      <c r="U154">
        <v>60.33653846153846</v>
      </c>
      <c r="V154">
        <v>39800</v>
      </c>
    </row>
    <row r="155" spans="1:22">
      <c r="A155" s="17">
        <v>154</v>
      </c>
      <c r="B155" s="19">
        <v>5</v>
      </c>
      <c r="C155" s="19">
        <v>4</v>
      </c>
      <c r="D155" s="22">
        <v>6</v>
      </c>
      <c r="E155" s="22">
        <v>29</v>
      </c>
      <c r="F155" s="20" t="s">
        <v>212</v>
      </c>
      <c r="G155" s="20">
        <v>0</v>
      </c>
      <c r="H155" s="20" t="s">
        <v>213</v>
      </c>
      <c r="I155" s="24">
        <v>42500</v>
      </c>
      <c r="J155" s="7">
        <f t="shared" si="2"/>
        <v>0</v>
      </c>
      <c r="L155" s="22">
        <v>6</v>
      </c>
      <c r="M155" s="22">
        <v>29</v>
      </c>
      <c r="N155" s="7">
        <v>0</v>
      </c>
      <c r="P155">
        <v>127</v>
      </c>
      <c r="Q155">
        <v>39447.487258100649</v>
      </c>
      <c r="R155">
        <v>-2447.4872581006493</v>
      </c>
      <c r="S155">
        <v>-0.30481224753599045</v>
      </c>
      <c r="U155">
        <v>60.817307692307693</v>
      </c>
      <c r="V155">
        <v>40000</v>
      </c>
    </row>
    <row r="156" spans="1:22">
      <c r="A156" s="17">
        <v>155</v>
      </c>
      <c r="B156" s="19">
        <v>5</v>
      </c>
      <c r="C156" s="19">
        <v>4</v>
      </c>
      <c r="D156" s="22">
        <v>7</v>
      </c>
      <c r="E156" s="22">
        <v>32</v>
      </c>
      <c r="F156" s="20" t="s">
        <v>214</v>
      </c>
      <c r="G156" s="20">
        <v>0</v>
      </c>
      <c r="H156" s="20" t="s">
        <v>213</v>
      </c>
      <c r="I156" s="24">
        <v>44000</v>
      </c>
      <c r="J156" s="7">
        <f t="shared" si="2"/>
        <v>1</v>
      </c>
      <c r="L156" s="22">
        <v>7</v>
      </c>
      <c r="M156" s="22">
        <v>32</v>
      </c>
      <c r="N156" s="7">
        <v>1</v>
      </c>
      <c r="P156">
        <v>128</v>
      </c>
      <c r="Q156">
        <v>30780.751795365657</v>
      </c>
      <c r="R156">
        <v>1819.248204634343</v>
      </c>
      <c r="S156">
        <v>0.22657079510630299</v>
      </c>
      <c r="U156">
        <v>61.29807692307692</v>
      </c>
      <c r="V156">
        <v>40200</v>
      </c>
    </row>
    <row r="157" spans="1:22">
      <c r="A157" s="17">
        <v>156</v>
      </c>
      <c r="B157" s="19">
        <v>5</v>
      </c>
      <c r="C157" s="19">
        <v>4</v>
      </c>
      <c r="D157" s="22">
        <v>6</v>
      </c>
      <c r="E157" s="22">
        <v>31</v>
      </c>
      <c r="F157" s="20" t="s">
        <v>212</v>
      </c>
      <c r="G157" s="20">
        <v>2</v>
      </c>
      <c r="H157" s="20" t="s">
        <v>213</v>
      </c>
      <c r="I157" s="24">
        <v>45000</v>
      </c>
      <c r="J157" s="7">
        <f t="shared" si="2"/>
        <v>0</v>
      </c>
      <c r="L157" s="22">
        <v>6</v>
      </c>
      <c r="M157" s="22">
        <v>31</v>
      </c>
      <c r="N157" s="7">
        <v>0</v>
      </c>
      <c r="P157">
        <v>129</v>
      </c>
      <c r="Q157">
        <v>31928.14917568252</v>
      </c>
      <c r="R157">
        <v>4071.8508243174801</v>
      </c>
      <c r="S157">
        <v>0.5071119358368672</v>
      </c>
      <c r="U157">
        <v>61.778846153846153</v>
      </c>
      <c r="V157">
        <v>40260</v>
      </c>
    </row>
    <row r="158" spans="1:22">
      <c r="A158" s="17">
        <v>157</v>
      </c>
      <c r="B158" s="19">
        <v>2</v>
      </c>
      <c r="C158" s="19">
        <v>4</v>
      </c>
      <c r="D158" s="22">
        <v>15</v>
      </c>
      <c r="E158" s="22">
        <v>47</v>
      </c>
      <c r="F158" s="20" t="s">
        <v>214</v>
      </c>
      <c r="G158" s="20">
        <v>4</v>
      </c>
      <c r="H158" s="20" t="s">
        <v>213</v>
      </c>
      <c r="I158" s="24">
        <v>44400</v>
      </c>
      <c r="J158" s="7">
        <f t="shared" si="2"/>
        <v>1</v>
      </c>
      <c r="L158" s="22">
        <v>15</v>
      </c>
      <c r="M158" s="22">
        <v>47</v>
      </c>
      <c r="N158" s="7">
        <v>1</v>
      </c>
      <c r="P158">
        <v>130</v>
      </c>
      <c r="Q158">
        <v>30718.50775936128</v>
      </c>
      <c r="R158">
        <v>4281.4922406387195</v>
      </c>
      <c r="S158">
        <v>0.53322086493302734</v>
      </c>
      <c r="U158">
        <v>62.259615384615387</v>
      </c>
      <c r="V158">
        <v>40300</v>
      </c>
    </row>
    <row r="159" spans="1:22">
      <c r="A159" s="17">
        <v>158</v>
      </c>
      <c r="B159" s="19">
        <v>3</v>
      </c>
      <c r="C159" s="19">
        <v>4</v>
      </c>
      <c r="D159" s="22">
        <v>17</v>
      </c>
      <c r="E159" s="22">
        <v>44</v>
      </c>
      <c r="F159" s="20" t="s">
        <v>214</v>
      </c>
      <c r="G159" s="20">
        <v>0</v>
      </c>
      <c r="H159" s="20" t="s">
        <v>213</v>
      </c>
      <c r="I159" s="24">
        <v>38000</v>
      </c>
      <c r="J159" s="7">
        <f t="shared" si="2"/>
        <v>1</v>
      </c>
      <c r="L159" s="22">
        <v>17</v>
      </c>
      <c r="M159" s="22">
        <v>44</v>
      </c>
      <c r="N159" s="7">
        <v>1</v>
      </c>
      <c r="P159">
        <v>131</v>
      </c>
      <c r="Q159">
        <v>30780.751795365657</v>
      </c>
      <c r="R159">
        <v>12819.248204634343</v>
      </c>
      <c r="S159">
        <v>1.5965206127400462</v>
      </c>
      <c r="U159">
        <v>62.740384615384613</v>
      </c>
      <c r="V159">
        <v>40660</v>
      </c>
    </row>
    <row r="160" spans="1:22">
      <c r="A160" s="17">
        <v>159</v>
      </c>
      <c r="B160" s="19">
        <v>5</v>
      </c>
      <c r="C160" s="19">
        <v>4</v>
      </c>
      <c r="D160" s="22">
        <v>4</v>
      </c>
      <c r="E160" s="22">
        <v>27</v>
      </c>
      <c r="F160" s="20" t="s">
        <v>212</v>
      </c>
      <c r="G160" s="20">
        <v>0</v>
      </c>
      <c r="H160" s="20" t="s">
        <v>213</v>
      </c>
      <c r="I160" s="24">
        <v>41800</v>
      </c>
      <c r="J160" s="7">
        <f t="shared" si="2"/>
        <v>0</v>
      </c>
      <c r="L160" s="22">
        <v>4</v>
      </c>
      <c r="M160" s="22">
        <v>27</v>
      </c>
      <c r="N160" s="7">
        <v>0</v>
      </c>
      <c r="P160">
        <v>132</v>
      </c>
      <c r="Q160">
        <v>35501.086108878444</v>
      </c>
      <c r="R160">
        <v>-1701.0861088784441</v>
      </c>
      <c r="S160">
        <v>-0.21185478223975621</v>
      </c>
      <c r="U160">
        <v>63.221153846153847</v>
      </c>
      <c r="V160">
        <v>41000</v>
      </c>
    </row>
    <row r="161" spans="1:22">
      <c r="A161" s="17">
        <v>160</v>
      </c>
      <c r="B161" s="19">
        <v>1</v>
      </c>
      <c r="C161" s="19">
        <v>4</v>
      </c>
      <c r="D161" s="22">
        <v>23</v>
      </c>
      <c r="E161" s="22">
        <v>55</v>
      </c>
      <c r="F161" s="20" t="s">
        <v>212</v>
      </c>
      <c r="G161" s="20">
        <v>0</v>
      </c>
      <c r="H161" s="20" t="s">
        <v>213</v>
      </c>
      <c r="I161" s="24">
        <v>45500</v>
      </c>
      <c r="J161" s="7">
        <f t="shared" si="2"/>
        <v>0</v>
      </c>
      <c r="L161" s="22">
        <v>23</v>
      </c>
      <c r="M161" s="22">
        <v>55</v>
      </c>
      <c r="N161" s="7">
        <v>0</v>
      </c>
      <c r="P161">
        <v>133</v>
      </c>
      <c r="Q161">
        <v>48446.190912858998</v>
      </c>
      <c r="R161">
        <v>-13146.190912858998</v>
      </c>
      <c r="S161">
        <v>-1.637238349422687</v>
      </c>
      <c r="U161">
        <v>63.701923076923073</v>
      </c>
      <c r="V161">
        <v>41000</v>
      </c>
    </row>
    <row r="162" spans="1:22">
      <c r="A162" s="17">
        <v>161</v>
      </c>
      <c r="B162" s="19">
        <v>3</v>
      </c>
      <c r="C162" s="19">
        <v>4</v>
      </c>
      <c r="D162" s="22">
        <v>5</v>
      </c>
      <c r="E162" s="22">
        <v>52</v>
      </c>
      <c r="F162" s="20" t="s">
        <v>212</v>
      </c>
      <c r="G162" s="20">
        <v>4</v>
      </c>
      <c r="H162" s="20" t="s">
        <v>213</v>
      </c>
      <c r="I162" s="24">
        <v>42500</v>
      </c>
      <c r="J162" s="7">
        <f t="shared" si="2"/>
        <v>0</v>
      </c>
      <c r="L162" s="22">
        <v>5</v>
      </c>
      <c r="M162" s="22">
        <v>52</v>
      </c>
      <c r="N162" s="7">
        <v>0</v>
      </c>
      <c r="P162">
        <v>134</v>
      </c>
      <c r="Q162">
        <v>43622.116539338909</v>
      </c>
      <c r="R162">
        <v>-1222.1165393389092</v>
      </c>
      <c r="S162">
        <v>-0.15220348456313817</v>
      </c>
      <c r="U162">
        <v>64.182692307692307</v>
      </c>
      <c r="V162">
        <v>41300</v>
      </c>
    </row>
    <row r="163" spans="1:22">
      <c r="A163" s="17">
        <v>162</v>
      </c>
      <c r="B163" s="19">
        <v>5</v>
      </c>
      <c r="C163" s="19">
        <v>4</v>
      </c>
      <c r="D163" s="22">
        <v>3</v>
      </c>
      <c r="E163" s="22">
        <v>50</v>
      </c>
      <c r="F163" s="20" t="s">
        <v>214</v>
      </c>
      <c r="G163" s="20">
        <v>12</v>
      </c>
      <c r="H163" s="20" t="s">
        <v>213</v>
      </c>
      <c r="I163" s="24">
        <v>44000</v>
      </c>
      <c r="J163" s="7">
        <f t="shared" si="2"/>
        <v>1</v>
      </c>
      <c r="L163" s="22">
        <v>3</v>
      </c>
      <c r="M163" s="22">
        <v>50</v>
      </c>
      <c r="N163" s="7">
        <v>1</v>
      </c>
      <c r="P163">
        <v>135</v>
      </c>
      <c r="Q163">
        <v>40801.190849460756</v>
      </c>
      <c r="R163">
        <v>-1301.190849460756</v>
      </c>
      <c r="S163">
        <v>-0.16205146972049619</v>
      </c>
      <c r="U163">
        <v>64.663461538461533</v>
      </c>
      <c r="V163">
        <v>41400</v>
      </c>
    </row>
    <row r="164" spans="1:22">
      <c r="A164" s="17">
        <v>163</v>
      </c>
      <c r="B164" s="19">
        <v>3</v>
      </c>
      <c r="C164" s="19">
        <v>4</v>
      </c>
      <c r="D164" s="22">
        <v>19</v>
      </c>
      <c r="E164" s="22">
        <v>59</v>
      </c>
      <c r="F164" s="20" t="s">
        <v>214</v>
      </c>
      <c r="G164" s="20">
        <v>8</v>
      </c>
      <c r="H164" s="20" t="s">
        <v>215</v>
      </c>
      <c r="I164" s="24">
        <v>54300</v>
      </c>
      <c r="J164" s="7">
        <f t="shared" si="2"/>
        <v>1</v>
      </c>
      <c r="L164" s="22">
        <v>19</v>
      </c>
      <c r="M164" s="22">
        <v>59</v>
      </c>
      <c r="N164" s="7">
        <v>1</v>
      </c>
      <c r="P164">
        <v>136</v>
      </c>
      <c r="Q164">
        <v>52226.607966069525</v>
      </c>
      <c r="R164">
        <v>-8726.607966069525</v>
      </c>
      <c r="S164">
        <v>-1.0868195446980107</v>
      </c>
      <c r="U164">
        <v>65.144230769230774</v>
      </c>
      <c r="V164">
        <v>41500</v>
      </c>
    </row>
    <row r="165" spans="1:22">
      <c r="A165" s="17">
        <v>164</v>
      </c>
      <c r="B165" s="19">
        <v>3</v>
      </c>
      <c r="C165" s="19">
        <v>4</v>
      </c>
      <c r="D165" s="22">
        <v>26</v>
      </c>
      <c r="E165" s="22">
        <v>47</v>
      </c>
      <c r="F165" s="20" t="s">
        <v>214</v>
      </c>
      <c r="G165" s="20">
        <v>0</v>
      </c>
      <c r="H165" s="20" t="s">
        <v>213</v>
      </c>
      <c r="I165" s="24">
        <v>44800</v>
      </c>
      <c r="J165" s="7">
        <f t="shared" si="2"/>
        <v>1</v>
      </c>
      <c r="L165" s="22">
        <v>26</v>
      </c>
      <c r="M165" s="22">
        <v>47</v>
      </c>
      <c r="N165" s="7">
        <v>1</v>
      </c>
      <c r="P165">
        <v>137</v>
      </c>
      <c r="Q165">
        <v>41492.13196574551</v>
      </c>
      <c r="R165">
        <v>507.86803425449034</v>
      </c>
      <c r="S165">
        <v>6.3250338264449701E-2</v>
      </c>
      <c r="U165">
        <v>65.625</v>
      </c>
      <c r="V165">
        <v>41800</v>
      </c>
    </row>
    <row r="166" spans="1:22">
      <c r="A166" s="17">
        <v>165</v>
      </c>
      <c r="B166" s="19">
        <v>3</v>
      </c>
      <c r="C166" s="19">
        <v>4</v>
      </c>
      <c r="D166" s="22">
        <v>6</v>
      </c>
      <c r="E166" s="22">
        <v>43</v>
      </c>
      <c r="F166" s="20" t="s">
        <v>212</v>
      </c>
      <c r="G166" s="20">
        <v>4</v>
      </c>
      <c r="H166" s="20" t="s">
        <v>213</v>
      </c>
      <c r="I166" s="24">
        <v>47000</v>
      </c>
      <c r="J166" s="7">
        <f t="shared" si="2"/>
        <v>0</v>
      </c>
      <c r="L166" s="22">
        <v>6</v>
      </c>
      <c r="M166" s="22">
        <v>43</v>
      </c>
      <c r="N166" s="7">
        <v>0</v>
      </c>
      <c r="P166">
        <v>138</v>
      </c>
      <c r="Q166">
        <v>48259.458804845861</v>
      </c>
      <c r="R166">
        <v>-7959.4588048458609</v>
      </c>
      <c r="S166">
        <v>-0.99127810346926171</v>
      </c>
      <c r="U166">
        <v>66.105769230769226</v>
      </c>
      <c r="V166">
        <v>42000</v>
      </c>
    </row>
    <row r="167" spans="1:22">
      <c r="A167" s="17">
        <v>166</v>
      </c>
      <c r="B167" s="19">
        <v>5</v>
      </c>
      <c r="C167" s="19">
        <v>4</v>
      </c>
      <c r="D167" s="22">
        <v>15</v>
      </c>
      <c r="E167" s="22">
        <v>41</v>
      </c>
      <c r="F167" s="20" t="s">
        <v>214</v>
      </c>
      <c r="G167" s="20">
        <v>0</v>
      </c>
      <c r="H167" s="20" t="s">
        <v>213</v>
      </c>
      <c r="I167" s="24">
        <v>43800</v>
      </c>
      <c r="J167" s="7">
        <f t="shared" si="2"/>
        <v>1</v>
      </c>
      <c r="L167" s="22">
        <v>15</v>
      </c>
      <c r="M167" s="22">
        <v>41</v>
      </c>
      <c r="N167" s="7">
        <v>1</v>
      </c>
      <c r="P167">
        <v>139</v>
      </c>
      <c r="Q167">
        <v>41554.376001749893</v>
      </c>
      <c r="R167">
        <v>2445.6239982501065</v>
      </c>
      <c r="S167">
        <v>0.30458019549122178</v>
      </c>
      <c r="U167">
        <v>66.586538461538467</v>
      </c>
      <c r="V167">
        <v>42000</v>
      </c>
    </row>
    <row r="168" spans="1:22">
      <c r="A168" s="17">
        <v>167</v>
      </c>
      <c r="B168" s="19">
        <v>1</v>
      </c>
      <c r="C168" s="19">
        <v>4</v>
      </c>
      <c r="D168" s="22">
        <v>12</v>
      </c>
      <c r="E168" s="22">
        <v>39</v>
      </c>
      <c r="F168" s="20" t="s">
        <v>214</v>
      </c>
      <c r="G168" s="20">
        <v>4</v>
      </c>
      <c r="H168" s="20" t="s">
        <v>215</v>
      </c>
      <c r="I168" s="24">
        <v>48000</v>
      </c>
      <c r="J168" s="7">
        <f t="shared" si="2"/>
        <v>1</v>
      </c>
      <c r="L168" s="22">
        <v>12</v>
      </c>
      <c r="M168" s="22">
        <v>39</v>
      </c>
      <c r="N168" s="7">
        <v>1</v>
      </c>
      <c r="P168">
        <v>140</v>
      </c>
      <c r="Q168">
        <v>52413.340074082662</v>
      </c>
      <c r="R168">
        <v>-11753.340074082662</v>
      </c>
      <c r="S168">
        <v>-1.4637714628251735</v>
      </c>
      <c r="U168">
        <v>67.067307692307693</v>
      </c>
      <c r="V168">
        <v>42000</v>
      </c>
    </row>
    <row r="169" spans="1:22">
      <c r="A169" s="17">
        <v>168</v>
      </c>
      <c r="B169" s="19">
        <v>5</v>
      </c>
      <c r="C169" s="19">
        <v>4</v>
      </c>
      <c r="D169" s="22">
        <v>9</v>
      </c>
      <c r="E169" s="22">
        <v>39</v>
      </c>
      <c r="F169" s="20" t="s">
        <v>214</v>
      </c>
      <c r="G169" s="20">
        <v>0</v>
      </c>
      <c r="H169" s="20" t="s">
        <v>213</v>
      </c>
      <c r="I169" s="24">
        <v>42700</v>
      </c>
      <c r="J169" s="7">
        <f t="shared" si="2"/>
        <v>1</v>
      </c>
      <c r="L169" s="22">
        <v>9</v>
      </c>
      <c r="M169" s="22">
        <v>39</v>
      </c>
      <c r="N169" s="7">
        <v>1</v>
      </c>
      <c r="P169">
        <v>141</v>
      </c>
      <c r="Q169">
        <v>40698.624698424814</v>
      </c>
      <c r="R169">
        <v>-998.62469842481369</v>
      </c>
      <c r="S169">
        <v>-0.1243696112265114</v>
      </c>
      <c r="U169">
        <v>67.54807692307692</v>
      </c>
      <c r="V169">
        <v>42200</v>
      </c>
    </row>
    <row r="170" spans="1:22">
      <c r="A170" s="17">
        <v>169</v>
      </c>
      <c r="B170" s="19">
        <v>3</v>
      </c>
      <c r="C170" s="19">
        <v>4</v>
      </c>
      <c r="D170" s="22">
        <v>14</v>
      </c>
      <c r="E170" s="22">
        <v>40</v>
      </c>
      <c r="F170" s="20" t="s">
        <v>214</v>
      </c>
      <c r="G170" s="20">
        <v>1</v>
      </c>
      <c r="H170" s="20" t="s">
        <v>215</v>
      </c>
      <c r="I170" s="24">
        <v>48500</v>
      </c>
      <c r="J170" s="7">
        <f t="shared" si="2"/>
        <v>1</v>
      </c>
      <c r="L170" s="22">
        <v>14</v>
      </c>
      <c r="M170" s="22">
        <v>40</v>
      </c>
      <c r="N170" s="7">
        <v>1</v>
      </c>
      <c r="P170">
        <v>142</v>
      </c>
      <c r="Q170">
        <v>33662.747612276835</v>
      </c>
      <c r="R170">
        <v>11337.252387723165</v>
      </c>
      <c r="S170">
        <v>1.4119515310026427</v>
      </c>
      <c r="U170">
        <v>68.02884615384616</v>
      </c>
      <c r="V170">
        <v>42400</v>
      </c>
    </row>
    <row r="171" spans="1:22">
      <c r="A171" s="17">
        <v>170</v>
      </c>
      <c r="B171" s="19">
        <v>3</v>
      </c>
      <c r="C171" s="19">
        <v>4</v>
      </c>
      <c r="D171" s="22">
        <v>16</v>
      </c>
      <c r="E171" s="22">
        <v>49</v>
      </c>
      <c r="F171" s="20" t="s">
        <v>214</v>
      </c>
      <c r="G171" s="20">
        <v>0</v>
      </c>
      <c r="H171" s="20" t="s">
        <v>213</v>
      </c>
      <c r="I171" s="24">
        <v>42000</v>
      </c>
      <c r="J171" s="7">
        <f t="shared" si="2"/>
        <v>1</v>
      </c>
      <c r="L171" s="22">
        <v>16</v>
      </c>
      <c r="M171" s="22">
        <v>49</v>
      </c>
      <c r="N171" s="7">
        <v>1</v>
      </c>
      <c r="P171">
        <v>143</v>
      </c>
      <c r="Q171">
        <v>34747.900956589321</v>
      </c>
      <c r="R171">
        <v>9152.0990434106789</v>
      </c>
      <c r="S171">
        <v>1.1398105832260377</v>
      </c>
      <c r="U171">
        <v>68.509615384615387</v>
      </c>
      <c r="V171">
        <v>42500</v>
      </c>
    </row>
    <row r="172" spans="1:22">
      <c r="A172" s="17">
        <v>171</v>
      </c>
      <c r="B172" s="19">
        <v>2</v>
      </c>
      <c r="C172" s="19">
        <v>4</v>
      </c>
      <c r="D172" s="22">
        <v>16</v>
      </c>
      <c r="E172" s="22">
        <v>53</v>
      </c>
      <c r="F172" s="20" t="s">
        <v>214</v>
      </c>
      <c r="G172" s="20">
        <v>1</v>
      </c>
      <c r="H172" s="20" t="s">
        <v>213</v>
      </c>
      <c r="I172" s="24">
        <v>45500</v>
      </c>
      <c r="J172" s="7">
        <f t="shared" si="2"/>
        <v>1</v>
      </c>
      <c r="L172" s="22">
        <v>16</v>
      </c>
      <c r="M172" s="22">
        <v>53</v>
      </c>
      <c r="N172" s="7">
        <v>1</v>
      </c>
      <c r="P172">
        <v>144</v>
      </c>
      <c r="Q172">
        <v>35646.322192888663</v>
      </c>
      <c r="R172">
        <v>2353.6778071113367</v>
      </c>
      <c r="S172">
        <v>0.29312913478370584</v>
      </c>
      <c r="U172">
        <v>68.990384615384613</v>
      </c>
      <c r="V172">
        <v>42500</v>
      </c>
    </row>
    <row r="173" spans="1:22">
      <c r="A173" s="17">
        <v>172</v>
      </c>
      <c r="B173" s="19">
        <v>3</v>
      </c>
      <c r="C173" s="19">
        <v>4</v>
      </c>
      <c r="D173" s="22">
        <v>11</v>
      </c>
      <c r="E173" s="22">
        <v>37</v>
      </c>
      <c r="F173" s="20" t="s">
        <v>214</v>
      </c>
      <c r="G173" s="20">
        <v>0</v>
      </c>
      <c r="H173" s="20" t="s">
        <v>213</v>
      </c>
      <c r="I173" s="24">
        <v>44500</v>
      </c>
      <c r="J173" s="7">
        <f t="shared" si="2"/>
        <v>1</v>
      </c>
      <c r="L173" s="22">
        <v>11</v>
      </c>
      <c r="M173" s="22">
        <v>37</v>
      </c>
      <c r="N173" s="7">
        <v>1</v>
      </c>
      <c r="P173">
        <v>145</v>
      </c>
      <c r="Q173">
        <v>32805.822399980403</v>
      </c>
      <c r="R173">
        <v>6214.1776000195969</v>
      </c>
      <c r="S173">
        <v>0.77391922453550355</v>
      </c>
      <c r="U173">
        <v>69.47115384615384</v>
      </c>
      <c r="V173">
        <v>42500</v>
      </c>
    </row>
    <row r="174" spans="1:22">
      <c r="A174" s="17">
        <v>173</v>
      </c>
      <c r="B174" s="19">
        <v>2</v>
      </c>
      <c r="C174" s="19">
        <v>4</v>
      </c>
      <c r="D174" s="22">
        <v>13</v>
      </c>
      <c r="E174" s="22">
        <v>40</v>
      </c>
      <c r="F174" s="20" t="s">
        <v>214</v>
      </c>
      <c r="G174" s="20">
        <v>2</v>
      </c>
      <c r="H174" s="20" t="s">
        <v>213</v>
      </c>
      <c r="I174" s="24">
        <v>51200</v>
      </c>
      <c r="J174" s="7">
        <f t="shared" si="2"/>
        <v>1</v>
      </c>
      <c r="L174" s="22">
        <v>13</v>
      </c>
      <c r="M174" s="22">
        <v>40</v>
      </c>
      <c r="N174" s="7">
        <v>1</v>
      </c>
      <c r="P174">
        <v>146</v>
      </c>
      <c r="Q174">
        <v>40759.694825457838</v>
      </c>
      <c r="R174">
        <v>3740.3051745421617</v>
      </c>
      <c r="S174">
        <v>0.46582094470532548</v>
      </c>
      <c r="U174">
        <v>69.95192307692308</v>
      </c>
      <c r="V174">
        <v>42500</v>
      </c>
    </row>
    <row r="175" spans="1:22">
      <c r="A175" s="17">
        <v>174</v>
      </c>
      <c r="B175" s="19">
        <v>5</v>
      </c>
      <c r="C175" s="19">
        <v>5</v>
      </c>
      <c r="D175" s="22">
        <v>7</v>
      </c>
      <c r="E175" s="22">
        <v>34</v>
      </c>
      <c r="F175" s="20" t="s">
        <v>212</v>
      </c>
      <c r="G175" s="20">
        <v>0</v>
      </c>
      <c r="H175" s="20" t="s">
        <v>213</v>
      </c>
      <c r="I175" s="24">
        <v>47500</v>
      </c>
      <c r="J175" s="7">
        <f t="shared" si="2"/>
        <v>0</v>
      </c>
      <c r="L175" s="22">
        <v>7</v>
      </c>
      <c r="M175" s="22">
        <v>34</v>
      </c>
      <c r="N175" s="7">
        <v>0</v>
      </c>
      <c r="P175">
        <v>147</v>
      </c>
      <c r="Q175">
        <v>39819.777565155571</v>
      </c>
      <c r="R175">
        <v>1180.2224348444288</v>
      </c>
      <c r="S175">
        <v>0.14698595539839795</v>
      </c>
      <c r="U175">
        <v>70.432692307692307</v>
      </c>
      <c r="V175">
        <v>42700</v>
      </c>
    </row>
    <row r="176" spans="1:22">
      <c r="A176" s="17">
        <v>175</v>
      </c>
      <c r="B176" s="19">
        <v>5</v>
      </c>
      <c r="C176" s="19">
        <v>5</v>
      </c>
      <c r="D176" s="22">
        <v>8</v>
      </c>
      <c r="E176" s="22">
        <v>37</v>
      </c>
      <c r="F176" s="20" t="s">
        <v>214</v>
      </c>
      <c r="G176" s="20">
        <v>0</v>
      </c>
      <c r="H176" s="20" t="s">
        <v>213</v>
      </c>
      <c r="I176" s="24">
        <v>44500</v>
      </c>
      <c r="J176" s="7">
        <f t="shared" si="2"/>
        <v>1</v>
      </c>
      <c r="L176" s="22">
        <v>8</v>
      </c>
      <c r="M176" s="22">
        <v>37</v>
      </c>
      <c r="N176" s="7">
        <v>1</v>
      </c>
      <c r="P176">
        <v>148</v>
      </c>
      <c r="Q176">
        <v>41678.864073758647</v>
      </c>
      <c r="R176">
        <v>2321.1359262413534</v>
      </c>
      <c r="S176">
        <v>0.28907633989613379</v>
      </c>
      <c r="U176">
        <v>70.913461538461533</v>
      </c>
      <c r="V176">
        <v>43000</v>
      </c>
    </row>
    <row r="177" spans="1:22">
      <c r="A177" s="17">
        <v>176</v>
      </c>
      <c r="B177" s="19">
        <v>5</v>
      </c>
      <c r="C177" s="19">
        <v>5</v>
      </c>
      <c r="D177" s="22">
        <v>8</v>
      </c>
      <c r="E177" s="22">
        <v>31</v>
      </c>
      <c r="F177" s="20" t="s">
        <v>212</v>
      </c>
      <c r="G177" s="20">
        <v>0</v>
      </c>
      <c r="H177" s="20" t="s">
        <v>213</v>
      </c>
      <c r="I177" s="24">
        <v>47000</v>
      </c>
      <c r="J177" s="7">
        <f t="shared" si="2"/>
        <v>0</v>
      </c>
      <c r="L177" s="22">
        <v>8</v>
      </c>
      <c r="M177" s="22">
        <v>31</v>
      </c>
      <c r="N177" s="7">
        <v>0</v>
      </c>
      <c r="P177">
        <v>149</v>
      </c>
      <c r="Q177">
        <v>41824.100157768866</v>
      </c>
      <c r="R177">
        <v>2175.8998422311342</v>
      </c>
      <c r="S177">
        <v>0.27098850836853028</v>
      </c>
      <c r="U177">
        <v>71.394230769230774</v>
      </c>
      <c r="V177">
        <v>43100</v>
      </c>
    </row>
    <row r="178" spans="1:22">
      <c r="A178" s="17">
        <v>177</v>
      </c>
      <c r="B178" s="19">
        <v>5</v>
      </c>
      <c r="C178" s="19">
        <v>5</v>
      </c>
      <c r="D178" s="22">
        <v>6</v>
      </c>
      <c r="E178" s="22">
        <v>41</v>
      </c>
      <c r="F178" s="20" t="s">
        <v>212</v>
      </c>
      <c r="G178" s="20">
        <v>10</v>
      </c>
      <c r="H178" s="20" t="s">
        <v>213</v>
      </c>
      <c r="I178" s="24">
        <v>47000</v>
      </c>
      <c r="J178" s="7">
        <f t="shared" si="2"/>
        <v>0</v>
      </c>
      <c r="L178" s="22">
        <v>6</v>
      </c>
      <c r="M178" s="22">
        <v>41</v>
      </c>
      <c r="N178" s="7">
        <v>0</v>
      </c>
      <c r="P178">
        <v>150</v>
      </c>
      <c r="Q178">
        <v>32805.822399980403</v>
      </c>
      <c r="R178">
        <v>9694.1776000195969</v>
      </c>
      <c r="S178">
        <v>1.2073215304778151</v>
      </c>
      <c r="U178">
        <v>71.875</v>
      </c>
      <c r="V178">
        <v>43200</v>
      </c>
    </row>
    <row r="179" spans="1:22">
      <c r="A179" s="17">
        <v>178</v>
      </c>
      <c r="B179" s="19">
        <v>3</v>
      </c>
      <c r="C179" s="19">
        <v>5</v>
      </c>
      <c r="D179" s="22">
        <v>17</v>
      </c>
      <c r="E179" s="22">
        <v>46</v>
      </c>
      <c r="F179" s="20" t="s">
        <v>214</v>
      </c>
      <c r="G179" s="20">
        <v>4</v>
      </c>
      <c r="H179" s="20" t="s">
        <v>213</v>
      </c>
      <c r="I179" s="24">
        <v>43100</v>
      </c>
      <c r="J179" s="7">
        <f t="shared" si="2"/>
        <v>1</v>
      </c>
      <c r="L179" s="22">
        <v>17</v>
      </c>
      <c r="M179" s="22">
        <v>46</v>
      </c>
      <c r="N179" s="7">
        <v>1</v>
      </c>
      <c r="P179">
        <v>151</v>
      </c>
      <c r="Q179">
        <v>34706.404932586396</v>
      </c>
      <c r="R179">
        <v>5553.5950674136038</v>
      </c>
      <c r="S179">
        <v>0.69164968634681112</v>
      </c>
      <c r="U179">
        <v>72.355769230769226</v>
      </c>
      <c r="V179">
        <v>43500</v>
      </c>
    </row>
    <row r="180" spans="1:22">
      <c r="A180" s="17">
        <v>179</v>
      </c>
      <c r="B180" s="19">
        <v>5</v>
      </c>
      <c r="C180" s="19">
        <v>5</v>
      </c>
      <c r="D180" s="22">
        <v>8</v>
      </c>
      <c r="E180" s="22">
        <v>37</v>
      </c>
      <c r="F180" s="20" t="s">
        <v>212</v>
      </c>
      <c r="G180" s="20">
        <v>2</v>
      </c>
      <c r="H180" s="20" t="s">
        <v>213</v>
      </c>
      <c r="I180" s="24">
        <v>49000</v>
      </c>
      <c r="J180" s="7">
        <f t="shared" si="2"/>
        <v>0</v>
      </c>
      <c r="L180" s="22">
        <v>8</v>
      </c>
      <c r="M180" s="22">
        <v>37</v>
      </c>
      <c r="N180" s="7">
        <v>0</v>
      </c>
      <c r="P180">
        <v>152</v>
      </c>
      <c r="Q180">
        <v>40842.686873463681</v>
      </c>
      <c r="R180">
        <v>3657.313126536319</v>
      </c>
      <c r="S180">
        <v>0.45548504097526593</v>
      </c>
      <c r="U180">
        <v>72.836538461538467</v>
      </c>
      <c r="V180">
        <v>43600</v>
      </c>
    </row>
    <row r="181" spans="1:22">
      <c r="A181" s="17">
        <v>180</v>
      </c>
      <c r="B181" s="19">
        <v>5</v>
      </c>
      <c r="C181" s="19">
        <v>5</v>
      </c>
      <c r="D181" s="22">
        <v>8</v>
      </c>
      <c r="E181" s="22">
        <v>33</v>
      </c>
      <c r="F181" s="20" t="s">
        <v>212</v>
      </c>
      <c r="G181" s="20">
        <v>0</v>
      </c>
      <c r="H181" s="20" t="s">
        <v>213</v>
      </c>
      <c r="I181" s="24">
        <v>48500</v>
      </c>
      <c r="J181" s="7">
        <f t="shared" si="2"/>
        <v>0</v>
      </c>
      <c r="L181" s="22">
        <v>8</v>
      </c>
      <c r="M181" s="22">
        <v>33</v>
      </c>
      <c r="N181" s="7">
        <v>0</v>
      </c>
      <c r="P181">
        <v>153</v>
      </c>
      <c r="Q181">
        <v>40449.648554407293</v>
      </c>
      <c r="R181">
        <v>-4949.648554407293</v>
      </c>
      <c r="S181">
        <v>-0.61643364858739924</v>
      </c>
      <c r="U181">
        <v>73.317307692307693</v>
      </c>
      <c r="V181">
        <v>43600</v>
      </c>
    </row>
    <row r="182" spans="1:22">
      <c r="A182" s="17">
        <v>181</v>
      </c>
      <c r="B182" s="19">
        <v>3</v>
      </c>
      <c r="C182" s="19">
        <v>5</v>
      </c>
      <c r="D182" s="22">
        <v>8</v>
      </c>
      <c r="E182" s="22">
        <v>35</v>
      </c>
      <c r="F182" s="20" t="s">
        <v>214</v>
      </c>
      <c r="G182" s="20">
        <v>5</v>
      </c>
      <c r="H182" s="20" t="s">
        <v>213</v>
      </c>
      <c r="I182" s="24">
        <v>45000</v>
      </c>
      <c r="J182" s="7">
        <f t="shared" si="2"/>
        <v>1</v>
      </c>
      <c r="L182" s="22">
        <v>8</v>
      </c>
      <c r="M182" s="22">
        <v>35</v>
      </c>
      <c r="N182" s="7">
        <v>1</v>
      </c>
      <c r="P182">
        <v>154</v>
      </c>
      <c r="Q182">
        <v>41844.848169770332</v>
      </c>
      <c r="R182">
        <v>655.15183022966812</v>
      </c>
      <c r="S182">
        <v>8.1593193667776995E-2</v>
      </c>
      <c r="U182">
        <v>73.79807692307692</v>
      </c>
      <c r="V182">
        <v>43800</v>
      </c>
    </row>
    <row r="183" spans="1:22">
      <c r="A183" s="17">
        <v>182</v>
      </c>
      <c r="B183" s="19">
        <v>5</v>
      </c>
      <c r="C183" s="19">
        <v>5</v>
      </c>
      <c r="D183" s="22">
        <v>16</v>
      </c>
      <c r="E183" s="22">
        <v>49</v>
      </c>
      <c r="F183" s="20" t="s">
        <v>214</v>
      </c>
      <c r="G183" s="20">
        <v>5</v>
      </c>
      <c r="H183" s="20" t="s">
        <v>213</v>
      </c>
      <c r="I183" s="24">
        <v>52500</v>
      </c>
      <c r="J183" s="7">
        <f t="shared" si="2"/>
        <v>1</v>
      </c>
      <c r="L183" s="22">
        <v>16</v>
      </c>
      <c r="M183" s="22">
        <v>49</v>
      </c>
      <c r="N183" s="7">
        <v>1</v>
      </c>
      <c r="P183">
        <v>155</v>
      </c>
      <c r="Q183">
        <v>34810.144992593698</v>
      </c>
      <c r="R183">
        <v>9189.8550074063023</v>
      </c>
      <c r="S183">
        <v>1.1445127446797096</v>
      </c>
      <c r="U183">
        <v>74.27884615384616</v>
      </c>
      <c r="V183">
        <v>43900</v>
      </c>
    </row>
    <row r="184" spans="1:22">
      <c r="A184" s="17">
        <v>183</v>
      </c>
      <c r="B184" s="19">
        <v>5</v>
      </c>
      <c r="C184" s="19">
        <v>5</v>
      </c>
      <c r="D184" s="22">
        <v>6</v>
      </c>
      <c r="E184" s="22">
        <v>33</v>
      </c>
      <c r="F184" s="20" t="s">
        <v>212</v>
      </c>
      <c r="G184" s="20">
        <v>2</v>
      </c>
      <c r="H184" s="20" t="s">
        <v>213</v>
      </c>
      <c r="I184" s="24">
        <v>47500</v>
      </c>
      <c r="J184" s="7">
        <f t="shared" si="2"/>
        <v>0</v>
      </c>
      <c r="L184" s="22">
        <v>6</v>
      </c>
      <c r="M184" s="22">
        <v>33</v>
      </c>
      <c r="N184" s="7">
        <v>0</v>
      </c>
      <c r="P184">
        <v>156</v>
      </c>
      <c r="Q184">
        <v>41803.352145767407</v>
      </c>
      <c r="R184">
        <v>3196.6478542325931</v>
      </c>
      <c r="S184">
        <v>0.39811337681320341</v>
      </c>
      <c r="U184">
        <v>74.759615384615387</v>
      </c>
      <c r="V184">
        <v>44000</v>
      </c>
    </row>
    <row r="185" spans="1:22">
      <c r="A185" s="17">
        <v>184</v>
      </c>
      <c r="B185" s="19">
        <v>5</v>
      </c>
      <c r="C185" s="19">
        <v>5</v>
      </c>
      <c r="D185" s="22">
        <v>7</v>
      </c>
      <c r="E185" s="22">
        <v>31</v>
      </c>
      <c r="F185" s="20" t="s">
        <v>212</v>
      </c>
      <c r="G185" s="20">
        <v>0</v>
      </c>
      <c r="H185" s="20" t="s">
        <v>213</v>
      </c>
      <c r="I185" s="24">
        <v>48000</v>
      </c>
      <c r="J185" s="7">
        <f t="shared" si="2"/>
        <v>0</v>
      </c>
      <c r="L185" s="22">
        <v>7</v>
      </c>
      <c r="M185" s="22">
        <v>31</v>
      </c>
      <c r="N185" s="7">
        <v>0</v>
      </c>
      <c r="P185">
        <v>157</v>
      </c>
      <c r="Q185">
        <v>42516.215183024964</v>
      </c>
      <c r="R185">
        <v>1883.7848169750359</v>
      </c>
      <c r="S185">
        <v>0.23460824240692407</v>
      </c>
      <c r="U185">
        <v>75.240384615384613</v>
      </c>
      <c r="V185">
        <v>44000</v>
      </c>
    </row>
    <row r="186" spans="1:22">
      <c r="A186" s="17">
        <v>185</v>
      </c>
      <c r="B186" s="19">
        <v>5</v>
      </c>
      <c r="C186" s="19">
        <v>5</v>
      </c>
      <c r="D186" s="22">
        <v>8</v>
      </c>
      <c r="E186" s="22">
        <v>49</v>
      </c>
      <c r="F186" s="20" t="s">
        <v>212</v>
      </c>
      <c r="G186" s="20">
        <v>4</v>
      </c>
      <c r="H186" s="20" t="s">
        <v>213</v>
      </c>
      <c r="I186" s="24">
        <v>46500</v>
      </c>
      <c r="J186" s="7">
        <f t="shared" si="2"/>
        <v>0</v>
      </c>
      <c r="L186" s="22">
        <v>8</v>
      </c>
      <c r="M186" s="22">
        <v>49</v>
      </c>
      <c r="N186" s="7">
        <v>0</v>
      </c>
      <c r="P186">
        <v>158</v>
      </c>
      <c r="Q186">
        <v>44582.781811642635</v>
      </c>
      <c r="R186">
        <v>-6582.7818116426351</v>
      </c>
      <c r="S186">
        <v>-0.81982552203477721</v>
      </c>
      <c r="U186">
        <v>75.72115384615384</v>
      </c>
      <c r="V186">
        <v>44000</v>
      </c>
    </row>
    <row r="187" spans="1:22">
      <c r="A187" s="17">
        <v>186</v>
      </c>
      <c r="B187" s="19">
        <v>5</v>
      </c>
      <c r="C187" s="19">
        <v>5</v>
      </c>
      <c r="D187" s="22">
        <v>12</v>
      </c>
      <c r="E187" s="22">
        <v>40</v>
      </c>
      <c r="F187" s="20" t="s">
        <v>214</v>
      </c>
      <c r="G187" s="20">
        <v>2</v>
      </c>
      <c r="H187" s="20" t="s">
        <v>213</v>
      </c>
      <c r="I187" s="24">
        <v>61500</v>
      </c>
      <c r="J187" s="7">
        <f t="shared" si="2"/>
        <v>1</v>
      </c>
      <c r="L187" s="22">
        <v>12</v>
      </c>
      <c r="M187" s="22">
        <v>40</v>
      </c>
      <c r="N187" s="7">
        <v>1</v>
      </c>
      <c r="P187">
        <v>159</v>
      </c>
      <c r="Q187">
        <v>39882.021601159955</v>
      </c>
      <c r="R187">
        <v>1917.978398840045</v>
      </c>
      <c r="S187">
        <v>0.23886674161057986</v>
      </c>
      <c r="U187">
        <v>76.20192307692308</v>
      </c>
      <c r="V187">
        <v>44000</v>
      </c>
    </row>
    <row r="188" spans="1:22">
      <c r="A188" s="17">
        <v>187</v>
      </c>
      <c r="B188" s="19">
        <v>5</v>
      </c>
      <c r="C188" s="19">
        <v>5</v>
      </c>
      <c r="D188" s="22">
        <v>9</v>
      </c>
      <c r="E188" s="22">
        <v>37</v>
      </c>
      <c r="F188" s="20" t="s">
        <v>214</v>
      </c>
      <c r="G188" s="20">
        <v>2</v>
      </c>
      <c r="H188" s="20" t="s">
        <v>213</v>
      </c>
      <c r="I188" s="24">
        <v>50000</v>
      </c>
      <c r="J188" s="7">
        <f t="shared" si="2"/>
        <v>1</v>
      </c>
      <c r="L188" s="22">
        <v>9</v>
      </c>
      <c r="M188" s="22">
        <v>37</v>
      </c>
      <c r="N188" s="7">
        <v>1</v>
      </c>
      <c r="P188">
        <v>160</v>
      </c>
      <c r="Q188">
        <v>58342.141894945344</v>
      </c>
      <c r="R188">
        <v>-12842.141894945344</v>
      </c>
      <c r="S188">
        <v>-1.5993718133642751</v>
      </c>
      <c r="U188">
        <v>76.682692307692307</v>
      </c>
      <c r="V188">
        <v>44000</v>
      </c>
    </row>
    <row r="189" spans="1:22">
      <c r="A189" s="17">
        <v>188</v>
      </c>
      <c r="B189" s="19">
        <v>5</v>
      </c>
      <c r="C189" s="19">
        <v>5</v>
      </c>
      <c r="D189" s="22">
        <v>12</v>
      </c>
      <c r="E189" s="22">
        <v>46</v>
      </c>
      <c r="F189" s="20" t="s">
        <v>214</v>
      </c>
      <c r="G189" s="20">
        <v>2</v>
      </c>
      <c r="H189" s="20" t="s">
        <v>213</v>
      </c>
      <c r="I189" s="24">
        <v>61800</v>
      </c>
      <c r="J189" s="7">
        <f t="shared" si="2"/>
        <v>1</v>
      </c>
      <c r="L189" s="22">
        <v>12</v>
      </c>
      <c r="M189" s="22">
        <v>46</v>
      </c>
      <c r="N189" s="7">
        <v>1</v>
      </c>
      <c r="P189">
        <v>161</v>
      </c>
      <c r="Q189">
        <v>40365.482597430098</v>
      </c>
      <c r="R189">
        <v>2134.5174025699016</v>
      </c>
      <c r="S189">
        <v>0.26583470239878981</v>
      </c>
      <c r="U189">
        <v>77.163461538461533</v>
      </c>
      <c r="V189">
        <v>44400</v>
      </c>
    </row>
    <row r="190" spans="1:22">
      <c r="A190" s="17">
        <v>189</v>
      </c>
      <c r="B190" s="19">
        <v>4</v>
      </c>
      <c r="C190" s="19">
        <v>5</v>
      </c>
      <c r="D190" s="22">
        <v>16</v>
      </c>
      <c r="E190" s="22">
        <v>43</v>
      </c>
      <c r="F190" s="20" t="s">
        <v>214</v>
      </c>
      <c r="G190" s="20">
        <v>0</v>
      </c>
      <c r="H190" s="20" t="s">
        <v>213</v>
      </c>
      <c r="I190" s="24">
        <v>43000</v>
      </c>
      <c r="J190" s="7">
        <f t="shared" si="2"/>
        <v>1</v>
      </c>
      <c r="L190" s="22">
        <v>16</v>
      </c>
      <c r="M190" s="22">
        <v>43</v>
      </c>
      <c r="N190" s="7">
        <v>1</v>
      </c>
      <c r="P190">
        <v>162</v>
      </c>
      <c r="Q190">
        <v>30428.035591340835</v>
      </c>
      <c r="R190">
        <v>13571.964408659165</v>
      </c>
      <c r="S190">
        <v>1.6902645605976616</v>
      </c>
      <c r="U190">
        <v>77.644230769230774</v>
      </c>
      <c r="V190">
        <v>44500</v>
      </c>
    </row>
    <row r="191" spans="1:22">
      <c r="A191" s="17">
        <v>190</v>
      </c>
      <c r="B191" s="19">
        <v>5</v>
      </c>
      <c r="C191" s="19">
        <v>5</v>
      </c>
      <c r="D191" s="22">
        <v>11</v>
      </c>
      <c r="E191" s="22">
        <v>36</v>
      </c>
      <c r="F191" s="20" t="s">
        <v>212</v>
      </c>
      <c r="G191" s="20">
        <v>1</v>
      </c>
      <c r="H191" s="20" t="s">
        <v>213</v>
      </c>
      <c r="I191" s="24">
        <v>47000</v>
      </c>
      <c r="J191" s="7">
        <f t="shared" si="2"/>
        <v>0</v>
      </c>
      <c r="L191" s="22">
        <v>11</v>
      </c>
      <c r="M191" s="22">
        <v>36</v>
      </c>
      <c r="N191" s="7">
        <v>0</v>
      </c>
      <c r="P191">
        <v>163</v>
      </c>
      <c r="Q191">
        <v>46275.884224234032</v>
      </c>
      <c r="R191">
        <v>8024.1157757659676</v>
      </c>
      <c r="S191">
        <v>0.99933054033478452</v>
      </c>
      <c r="U191">
        <v>78.125</v>
      </c>
      <c r="V191">
        <v>44500</v>
      </c>
    </row>
    <row r="192" spans="1:22">
      <c r="A192" s="17">
        <v>191</v>
      </c>
      <c r="B192" s="19">
        <v>5</v>
      </c>
      <c r="C192" s="19">
        <v>5</v>
      </c>
      <c r="D192" s="22">
        <v>9</v>
      </c>
      <c r="E192" s="22">
        <v>37</v>
      </c>
      <c r="F192" s="20" t="s">
        <v>214</v>
      </c>
      <c r="G192" s="20">
        <v>6</v>
      </c>
      <c r="H192" s="20" t="s">
        <v>213</v>
      </c>
      <c r="I192" s="24">
        <v>58500</v>
      </c>
      <c r="J192" s="7">
        <f t="shared" si="2"/>
        <v>1</v>
      </c>
      <c r="L192" s="22">
        <v>9</v>
      </c>
      <c r="M192" s="22">
        <v>37</v>
      </c>
      <c r="N192" s="7">
        <v>1</v>
      </c>
      <c r="P192">
        <v>164</v>
      </c>
      <c r="Q192">
        <v>53539.989442398073</v>
      </c>
      <c r="R192">
        <v>-8739.9894423980732</v>
      </c>
      <c r="S192">
        <v>-1.0884860857030982</v>
      </c>
      <c r="U192">
        <v>78.605769230769226</v>
      </c>
      <c r="V192">
        <v>44500</v>
      </c>
    </row>
    <row r="193" spans="1:22">
      <c r="A193" s="17">
        <v>192</v>
      </c>
      <c r="B193" s="19">
        <v>5</v>
      </c>
      <c r="C193" s="19">
        <v>5</v>
      </c>
      <c r="D193" s="22">
        <v>16</v>
      </c>
      <c r="E193" s="22">
        <v>40</v>
      </c>
      <c r="F193" s="20" t="s">
        <v>212</v>
      </c>
      <c r="G193" s="20">
        <v>7</v>
      </c>
      <c r="H193" s="20" t="s">
        <v>213</v>
      </c>
      <c r="I193" s="24">
        <v>55000</v>
      </c>
      <c r="J193" s="7">
        <f t="shared" si="2"/>
        <v>0</v>
      </c>
      <c r="L193" s="22">
        <v>16</v>
      </c>
      <c r="M193" s="22">
        <v>40</v>
      </c>
      <c r="N193" s="7">
        <v>0</v>
      </c>
      <c r="P193">
        <v>165</v>
      </c>
      <c r="Q193">
        <v>41554.376001749893</v>
      </c>
      <c r="R193">
        <v>5445.6239982501065</v>
      </c>
      <c r="S193">
        <v>0.67820287302769722</v>
      </c>
      <c r="U193">
        <v>79.086538461538467</v>
      </c>
      <c r="V193">
        <v>44500</v>
      </c>
    </row>
    <row r="194" spans="1:22">
      <c r="A194" s="17">
        <v>193</v>
      </c>
      <c r="B194" s="19">
        <v>3</v>
      </c>
      <c r="C194" s="19">
        <v>5</v>
      </c>
      <c r="D194" s="22">
        <v>24</v>
      </c>
      <c r="E194" s="22">
        <v>54</v>
      </c>
      <c r="F194" s="20" t="s">
        <v>212</v>
      </c>
      <c r="G194" s="20">
        <v>3</v>
      </c>
      <c r="H194" s="20" t="s">
        <v>213</v>
      </c>
      <c r="I194" s="24">
        <v>57000</v>
      </c>
      <c r="J194" s="7">
        <f t="shared" si="2"/>
        <v>0</v>
      </c>
      <c r="L194" s="22">
        <v>24</v>
      </c>
      <c r="M194" s="22">
        <v>54</v>
      </c>
      <c r="N194" s="7">
        <v>0</v>
      </c>
      <c r="P194">
        <v>166</v>
      </c>
      <c r="Q194">
        <v>42640.703255033724</v>
      </c>
      <c r="R194">
        <v>1159.2967449662756</v>
      </c>
      <c r="S194">
        <v>0.14437985130454012</v>
      </c>
      <c r="U194">
        <v>79.567307692307693</v>
      </c>
      <c r="V194">
        <v>44800</v>
      </c>
    </row>
    <row r="195" spans="1:22">
      <c r="A195" s="17">
        <v>194</v>
      </c>
      <c r="B195" s="19">
        <v>5</v>
      </c>
      <c r="C195" s="19">
        <v>5</v>
      </c>
      <c r="D195" s="22">
        <v>17</v>
      </c>
      <c r="E195" s="22">
        <v>57</v>
      </c>
      <c r="F195" s="20" t="s">
        <v>212</v>
      </c>
      <c r="G195" s="20">
        <v>1</v>
      </c>
      <c r="H195" s="20" t="s">
        <v>213</v>
      </c>
      <c r="I195" s="24">
        <v>57000</v>
      </c>
      <c r="J195" s="7">
        <f t="shared" ref="J195:J209" si="3">IF(F195="Female",1,0)</f>
        <v>0</v>
      </c>
      <c r="L195" s="22">
        <v>17</v>
      </c>
      <c r="M195" s="22">
        <v>57</v>
      </c>
      <c r="N195" s="7">
        <v>0</v>
      </c>
      <c r="P195">
        <v>167</v>
      </c>
      <c r="Q195">
        <v>39675.715390116711</v>
      </c>
      <c r="R195">
        <v>8324.2846098832888</v>
      </c>
      <c r="S195">
        <v>1.0367138348400897</v>
      </c>
      <c r="U195">
        <v>80.04807692307692</v>
      </c>
      <c r="V195">
        <v>45000</v>
      </c>
    </row>
    <row r="196" spans="1:22">
      <c r="A196" s="17">
        <v>195</v>
      </c>
      <c r="B196" s="19">
        <v>5</v>
      </c>
      <c r="C196" s="19">
        <v>6</v>
      </c>
      <c r="D196" s="22">
        <v>14</v>
      </c>
      <c r="E196" s="22">
        <v>49</v>
      </c>
      <c r="F196" s="20" t="s">
        <v>212</v>
      </c>
      <c r="G196" s="20">
        <v>0</v>
      </c>
      <c r="H196" s="20" t="s">
        <v>213</v>
      </c>
      <c r="I196" s="24">
        <v>60000</v>
      </c>
      <c r="J196" s="7">
        <f t="shared" si="3"/>
        <v>0</v>
      </c>
      <c r="L196" s="22">
        <v>14</v>
      </c>
      <c r="M196" s="22">
        <v>49</v>
      </c>
      <c r="N196" s="7">
        <v>0</v>
      </c>
      <c r="P196">
        <v>168</v>
      </c>
      <c r="Q196">
        <v>36669.231501196766</v>
      </c>
      <c r="R196">
        <v>6030.7684988032343</v>
      </c>
      <c r="S196">
        <v>0.75107729137516488</v>
      </c>
      <c r="U196">
        <v>80.52884615384616</v>
      </c>
      <c r="V196">
        <v>45000</v>
      </c>
    </row>
    <row r="197" spans="1:22">
      <c r="A197" s="17">
        <v>196</v>
      </c>
      <c r="B197" s="19">
        <v>3</v>
      </c>
      <c r="C197" s="19">
        <v>6</v>
      </c>
      <c r="D197" s="22">
        <v>13</v>
      </c>
      <c r="E197" s="22">
        <v>41</v>
      </c>
      <c r="F197" s="20" t="s">
        <v>212</v>
      </c>
      <c r="G197" s="20">
        <v>0</v>
      </c>
      <c r="H197" s="20" t="s">
        <v>213</v>
      </c>
      <c r="I197" s="24">
        <v>60000</v>
      </c>
      <c r="J197" s="7">
        <f t="shared" si="3"/>
        <v>0</v>
      </c>
      <c r="L197" s="22">
        <v>13</v>
      </c>
      <c r="M197" s="22">
        <v>41</v>
      </c>
      <c r="N197" s="7">
        <v>0</v>
      </c>
      <c r="P197">
        <v>169</v>
      </c>
      <c r="Q197">
        <v>41659.28997072854</v>
      </c>
      <c r="R197">
        <v>6840.7100292714604</v>
      </c>
      <c r="S197">
        <v>0.85194813246234136</v>
      </c>
      <c r="U197">
        <v>81.009615384615387</v>
      </c>
      <c r="V197">
        <v>45000</v>
      </c>
    </row>
    <row r="198" spans="1:22">
      <c r="A198" s="17">
        <v>197</v>
      </c>
      <c r="B198" s="19">
        <v>5</v>
      </c>
      <c r="C198" s="19">
        <v>6</v>
      </c>
      <c r="D198" s="22">
        <v>19</v>
      </c>
      <c r="E198" s="22">
        <v>59</v>
      </c>
      <c r="F198" s="20" t="s">
        <v>212</v>
      </c>
      <c r="G198" s="20">
        <v>4</v>
      </c>
      <c r="H198" s="20" t="s">
        <v>213</v>
      </c>
      <c r="I198" s="24">
        <v>59000</v>
      </c>
      <c r="J198" s="7">
        <f t="shared" si="3"/>
        <v>0</v>
      </c>
      <c r="L198" s="22">
        <v>19</v>
      </c>
      <c r="M198" s="22">
        <v>59</v>
      </c>
      <c r="N198" s="7">
        <v>0</v>
      </c>
      <c r="P198">
        <v>170</v>
      </c>
      <c r="Q198">
        <v>43476.88045532869</v>
      </c>
      <c r="R198">
        <v>-1476.88045532869</v>
      </c>
      <c r="S198">
        <v>-0.18393201004039805</v>
      </c>
      <c r="U198">
        <v>81.490384615384613</v>
      </c>
      <c r="V198">
        <v>45300</v>
      </c>
    </row>
    <row r="199" spans="1:22">
      <c r="A199" s="17">
        <v>198</v>
      </c>
      <c r="B199" s="19">
        <v>5</v>
      </c>
      <c r="C199" s="19">
        <v>6</v>
      </c>
      <c r="D199" s="22">
        <v>12</v>
      </c>
      <c r="E199" s="22">
        <v>51</v>
      </c>
      <c r="F199" s="20" t="s">
        <v>212</v>
      </c>
      <c r="G199" s="20">
        <v>0</v>
      </c>
      <c r="H199" s="20" t="s">
        <v>213</v>
      </c>
      <c r="I199" s="24">
        <v>60000</v>
      </c>
      <c r="J199" s="7">
        <f t="shared" si="3"/>
        <v>0</v>
      </c>
      <c r="L199" s="22">
        <v>12</v>
      </c>
      <c r="M199" s="22">
        <v>51</v>
      </c>
      <c r="N199" s="7">
        <v>0</v>
      </c>
      <c r="P199">
        <v>171</v>
      </c>
      <c r="Q199">
        <v>43393.888407322847</v>
      </c>
      <c r="R199">
        <v>2106.1115926771527</v>
      </c>
      <c r="S199">
        <v>0.26229701748221618</v>
      </c>
      <c r="U199">
        <v>81.97115384615384</v>
      </c>
      <c r="V199">
        <v>45500</v>
      </c>
    </row>
    <row r="200" spans="1:22">
      <c r="A200" s="17">
        <v>199</v>
      </c>
      <c r="B200" s="19">
        <v>5</v>
      </c>
      <c r="C200" s="19">
        <v>6</v>
      </c>
      <c r="D200" s="22">
        <v>20</v>
      </c>
      <c r="E200" s="22">
        <v>45</v>
      </c>
      <c r="F200" s="20" t="s">
        <v>212</v>
      </c>
      <c r="G200" s="20">
        <v>0</v>
      </c>
      <c r="H200" s="20" t="s">
        <v>213</v>
      </c>
      <c r="I200" s="24">
        <v>65000</v>
      </c>
      <c r="J200" s="7">
        <f t="shared" si="3"/>
        <v>0</v>
      </c>
      <c r="L200" s="22">
        <v>20</v>
      </c>
      <c r="M200" s="22">
        <v>45</v>
      </c>
      <c r="N200" s="7">
        <v>0</v>
      </c>
      <c r="P200">
        <v>172</v>
      </c>
      <c r="Q200">
        <v>38715.050117812978</v>
      </c>
      <c r="R200">
        <v>5784.949882187022</v>
      </c>
      <c r="S200">
        <v>0.72046282146567775</v>
      </c>
      <c r="U200">
        <v>82.45192307692308</v>
      </c>
      <c r="V200">
        <v>45500</v>
      </c>
    </row>
    <row r="201" spans="1:22">
      <c r="A201" s="17">
        <v>200</v>
      </c>
      <c r="B201" s="19">
        <v>5</v>
      </c>
      <c r="C201" s="19">
        <v>6</v>
      </c>
      <c r="D201" s="22">
        <v>20</v>
      </c>
      <c r="E201" s="22">
        <v>56</v>
      </c>
      <c r="F201" s="20" t="s">
        <v>212</v>
      </c>
      <c r="G201" s="20">
        <v>1</v>
      </c>
      <c r="H201" s="20" t="s">
        <v>213</v>
      </c>
      <c r="I201" s="24">
        <v>52000</v>
      </c>
      <c r="J201" s="7">
        <f t="shared" si="3"/>
        <v>0</v>
      </c>
      <c r="L201" s="22">
        <v>20</v>
      </c>
      <c r="M201" s="22">
        <v>56</v>
      </c>
      <c r="N201" s="7">
        <v>0</v>
      </c>
      <c r="P201">
        <v>173</v>
      </c>
      <c r="Q201">
        <v>40657.128674421896</v>
      </c>
      <c r="R201">
        <v>10542.871325578104</v>
      </c>
      <c r="S201">
        <v>1.3130186045283403</v>
      </c>
      <c r="U201">
        <v>82.932692307692307</v>
      </c>
      <c r="V201">
        <v>45800</v>
      </c>
    </row>
    <row r="202" spans="1:22">
      <c r="A202" s="17">
        <v>201</v>
      </c>
      <c r="B202" s="19">
        <v>5</v>
      </c>
      <c r="C202" s="19">
        <v>6</v>
      </c>
      <c r="D202" s="22">
        <v>22</v>
      </c>
      <c r="E202" s="22">
        <v>57</v>
      </c>
      <c r="F202" s="20" t="s">
        <v>212</v>
      </c>
      <c r="G202" s="20">
        <v>0</v>
      </c>
      <c r="H202" s="20" t="s">
        <v>213</v>
      </c>
      <c r="I202" s="24">
        <v>58000</v>
      </c>
      <c r="J202" s="7">
        <f t="shared" si="3"/>
        <v>0</v>
      </c>
      <c r="L202" s="22">
        <v>22</v>
      </c>
      <c r="M202" s="22">
        <v>57</v>
      </c>
      <c r="N202" s="7">
        <v>0</v>
      </c>
      <c r="P202">
        <v>174</v>
      </c>
      <c r="Q202">
        <v>42743.269406069674</v>
      </c>
      <c r="R202">
        <v>4756.730593930326</v>
      </c>
      <c r="S202">
        <v>0.59240747360797252</v>
      </c>
      <c r="U202">
        <v>83.413461538461533</v>
      </c>
      <c r="V202">
        <v>46500</v>
      </c>
    </row>
    <row r="203" spans="1:22">
      <c r="A203" s="17">
        <v>202</v>
      </c>
      <c r="B203" s="19">
        <v>4</v>
      </c>
      <c r="C203" s="19">
        <v>6</v>
      </c>
      <c r="D203" s="22">
        <v>21</v>
      </c>
      <c r="E203" s="22">
        <v>53</v>
      </c>
      <c r="F203" s="20" t="s">
        <v>212</v>
      </c>
      <c r="G203" s="20">
        <v>0</v>
      </c>
      <c r="H203" s="20" t="s">
        <v>213</v>
      </c>
      <c r="I203" s="24">
        <v>60000</v>
      </c>
      <c r="J203" s="7">
        <f t="shared" si="3"/>
        <v>0</v>
      </c>
      <c r="L203" s="22">
        <v>21</v>
      </c>
      <c r="M203" s="22">
        <v>53</v>
      </c>
      <c r="N203" s="7">
        <v>0</v>
      </c>
      <c r="P203">
        <v>175</v>
      </c>
      <c r="Q203">
        <v>35708.56622889304</v>
      </c>
      <c r="R203">
        <v>8791.4337711069602</v>
      </c>
      <c r="S203">
        <v>1.094893008315192</v>
      </c>
      <c r="U203">
        <v>83.894230769230774</v>
      </c>
      <c r="V203">
        <v>47000</v>
      </c>
    </row>
    <row r="204" spans="1:22">
      <c r="A204" s="17">
        <v>203</v>
      </c>
      <c r="B204" s="19">
        <v>5</v>
      </c>
      <c r="C204" s="19">
        <v>6</v>
      </c>
      <c r="D204" s="22">
        <v>39</v>
      </c>
      <c r="E204" s="22">
        <v>65</v>
      </c>
      <c r="F204" s="20" t="s">
        <v>212</v>
      </c>
      <c r="G204" s="20">
        <v>0</v>
      </c>
      <c r="H204" s="20" t="s">
        <v>213</v>
      </c>
      <c r="I204" s="24">
        <v>74000</v>
      </c>
      <c r="J204" s="7">
        <f t="shared" si="3"/>
        <v>0</v>
      </c>
      <c r="L204" s="22">
        <v>39</v>
      </c>
      <c r="M204" s="22">
        <v>65</v>
      </c>
      <c r="N204" s="7">
        <v>0</v>
      </c>
      <c r="P204">
        <v>176</v>
      </c>
      <c r="Q204">
        <v>43807.674738380694</v>
      </c>
      <c r="R204">
        <v>3192.3252616193058</v>
      </c>
      <c r="S204">
        <v>0.39757503727117816</v>
      </c>
      <c r="U204">
        <v>84.375</v>
      </c>
      <c r="V204">
        <v>47000</v>
      </c>
    </row>
    <row r="205" spans="1:22">
      <c r="A205" s="17">
        <v>204</v>
      </c>
      <c r="B205" s="19">
        <v>3</v>
      </c>
      <c r="C205" s="19">
        <v>6</v>
      </c>
      <c r="D205" s="22">
        <v>34</v>
      </c>
      <c r="E205" s="22">
        <v>60</v>
      </c>
      <c r="F205" s="20" t="s">
        <v>212</v>
      </c>
      <c r="G205" s="20">
        <v>0</v>
      </c>
      <c r="H205" s="20" t="s">
        <v>213</v>
      </c>
      <c r="I205" s="24">
        <v>95000</v>
      </c>
      <c r="J205" s="7">
        <f t="shared" si="3"/>
        <v>0</v>
      </c>
      <c r="L205" s="22">
        <v>34</v>
      </c>
      <c r="M205" s="22">
        <v>60</v>
      </c>
      <c r="N205" s="7">
        <v>0</v>
      </c>
      <c r="P205">
        <v>177</v>
      </c>
      <c r="Q205">
        <v>41595.872025752811</v>
      </c>
      <c r="R205">
        <v>5404.1279742471888</v>
      </c>
      <c r="S205">
        <v>0.67303492116266783</v>
      </c>
      <c r="U205">
        <v>84.855769230769226</v>
      </c>
      <c r="V205">
        <v>47000</v>
      </c>
    </row>
    <row r="206" spans="1:22">
      <c r="A206" s="17">
        <v>205</v>
      </c>
      <c r="B206" s="19">
        <v>5</v>
      </c>
      <c r="C206" s="19">
        <v>6</v>
      </c>
      <c r="D206" s="22">
        <v>36</v>
      </c>
      <c r="E206" s="22">
        <v>61</v>
      </c>
      <c r="F206" s="20" t="s">
        <v>212</v>
      </c>
      <c r="G206" s="20">
        <v>0</v>
      </c>
      <c r="H206" s="20" t="s">
        <v>213</v>
      </c>
      <c r="I206" s="24">
        <v>97000</v>
      </c>
      <c r="J206" s="7">
        <f t="shared" si="3"/>
        <v>0</v>
      </c>
      <c r="L206" s="22">
        <v>36</v>
      </c>
      <c r="M206" s="22">
        <v>61</v>
      </c>
      <c r="N206" s="7">
        <v>0</v>
      </c>
      <c r="P206">
        <v>178</v>
      </c>
      <c r="Q206">
        <v>44541.285787639717</v>
      </c>
      <c r="R206">
        <v>-1441.2857876397175</v>
      </c>
      <c r="S206">
        <v>-0.17949901835773971</v>
      </c>
      <c r="U206">
        <v>85.336538461538467</v>
      </c>
      <c r="V206">
        <v>47000</v>
      </c>
    </row>
    <row r="207" spans="1:22">
      <c r="A207" s="17">
        <v>206</v>
      </c>
      <c r="B207" s="19">
        <v>5</v>
      </c>
      <c r="C207" s="19">
        <v>6</v>
      </c>
      <c r="D207" s="22">
        <v>32</v>
      </c>
      <c r="E207" s="22">
        <v>62</v>
      </c>
      <c r="F207" s="20" t="s">
        <v>212</v>
      </c>
      <c r="G207" s="20">
        <v>0</v>
      </c>
      <c r="H207" s="20" t="s">
        <v>213</v>
      </c>
      <c r="I207" s="24">
        <v>88000</v>
      </c>
      <c r="J207" s="7">
        <f t="shared" si="3"/>
        <v>0</v>
      </c>
      <c r="L207" s="22">
        <v>32</v>
      </c>
      <c r="M207" s="22">
        <v>62</v>
      </c>
      <c r="N207" s="7">
        <v>0</v>
      </c>
      <c r="P207">
        <v>179</v>
      </c>
      <c r="Q207">
        <v>43683.186666371934</v>
      </c>
      <c r="R207">
        <v>5316.8133336280662</v>
      </c>
      <c r="S207">
        <v>0.66216067789058397</v>
      </c>
      <c r="U207">
        <v>85.817307692307693</v>
      </c>
      <c r="V207">
        <v>47500</v>
      </c>
    </row>
    <row r="208" spans="1:22">
      <c r="A208" s="17">
        <v>207</v>
      </c>
      <c r="B208" s="19">
        <v>5</v>
      </c>
      <c r="C208" s="19">
        <v>6</v>
      </c>
      <c r="D208" s="22">
        <v>35</v>
      </c>
      <c r="E208" s="22">
        <v>59</v>
      </c>
      <c r="F208" s="20" t="s">
        <v>212</v>
      </c>
      <c r="G208" s="20">
        <v>0</v>
      </c>
      <c r="H208" s="20" t="s">
        <v>213</v>
      </c>
      <c r="I208" s="24">
        <v>94000</v>
      </c>
      <c r="J208" s="7">
        <f t="shared" si="3"/>
        <v>0</v>
      </c>
      <c r="L208" s="22">
        <v>35</v>
      </c>
      <c r="M208" s="22">
        <v>59</v>
      </c>
      <c r="N208" s="7">
        <v>0</v>
      </c>
      <c r="P208">
        <v>180</v>
      </c>
      <c r="Q208">
        <v>43766.178714377776</v>
      </c>
      <c r="R208">
        <v>4733.8212856222235</v>
      </c>
      <c r="S208">
        <v>0.58955432790444517</v>
      </c>
      <c r="U208">
        <v>86.29807692307692</v>
      </c>
      <c r="V208">
        <v>47500</v>
      </c>
    </row>
    <row r="209" spans="1:22">
      <c r="A209" s="17">
        <v>208</v>
      </c>
      <c r="B209" s="19">
        <v>5</v>
      </c>
      <c r="C209" s="19">
        <v>6</v>
      </c>
      <c r="D209" s="22">
        <v>33</v>
      </c>
      <c r="E209" s="22">
        <v>62</v>
      </c>
      <c r="F209" s="20" t="s">
        <v>214</v>
      </c>
      <c r="G209" s="20">
        <v>0</v>
      </c>
      <c r="H209" s="20" t="s">
        <v>213</v>
      </c>
      <c r="I209" s="24">
        <v>30000</v>
      </c>
      <c r="J209" s="7">
        <f t="shared" si="3"/>
        <v>1</v>
      </c>
      <c r="L209" s="22">
        <v>33</v>
      </c>
      <c r="M209" s="22">
        <v>62</v>
      </c>
      <c r="N209" s="7">
        <v>1</v>
      </c>
      <c r="P209">
        <v>181</v>
      </c>
      <c r="Q209">
        <v>35750.062252895965</v>
      </c>
      <c r="R209">
        <v>9249.9377471040352</v>
      </c>
      <c r="S209">
        <v>1.151995502706241</v>
      </c>
      <c r="U209">
        <v>86.77884615384616</v>
      </c>
      <c r="V209">
        <v>48000</v>
      </c>
    </row>
    <row r="210" spans="1:22">
      <c r="P210">
        <v>182</v>
      </c>
      <c r="Q210">
        <v>43476.88045532869</v>
      </c>
      <c r="R210">
        <v>9023.11954467131</v>
      </c>
      <c r="S210">
        <v>1.1237473613372659</v>
      </c>
      <c r="U210">
        <v>87.259615384615387</v>
      </c>
      <c r="V210">
        <v>48000</v>
      </c>
    </row>
    <row r="211" spans="1:22">
      <c r="P211">
        <v>183</v>
      </c>
      <c r="Q211">
        <v>41761.856121764489</v>
      </c>
      <c r="R211">
        <v>5738.1438782355108</v>
      </c>
      <c r="S211">
        <v>0.71463355995862887</v>
      </c>
      <c r="U211">
        <v>87.740384615384613</v>
      </c>
      <c r="V211">
        <v>48500</v>
      </c>
    </row>
    <row r="212" spans="1:22">
      <c r="P212">
        <v>184</v>
      </c>
      <c r="Q212">
        <v>42805.513442074051</v>
      </c>
      <c r="R212">
        <v>5194.4865579259495</v>
      </c>
      <c r="S212">
        <v>0.64692599206650769</v>
      </c>
      <c r="U212">
        <v>88.22115384615384</v>
      </c>
      <c r="V212">
        <v>48500</v>
      </c>
    </row>
    <row r="213" spans="1:22">
      <c r="P213">
        <v>185</v>
      </c>
      <c r="Q213">
        <v>43434.21052235442</v>
      </c>
      <c r="R213">
        <v>3065.7894776455796</v>
      </c>
      <c r="S213">
        <v>0.3818161578003646</v>
      </c>
      <c r="U213">
        <v>88.70192307692308</v>
      </c>
      <c r="V213">
        <v>49000</v>
      </c>
    </row>
    <row r="214" spans="1:22">
      <c r="P214">
        <v>186</v>
      </c>
      <c r="Q214">
        <v>39654.967378115252</v>
      </c>
      <c r="R214">
        <v>21845.032621884748</v>
      </c>
      <c r="S214">
        <v>2.720599859686744</v>
      </c>
      <c r="U214">
        <v>89.182692307692307</v>
      </c>
      <c r="V214">
        <v>50000</v>
      </c>
    </row>
    <row r="215" spans="1:22">
      <c r="P215">
        <v>187</v>
      </c>
      <c r="Q215">
        <v>36710.727525199683</v>
      </c>
      <c r="R215">
        <v>13289.272474800317</v>
      </c>
      <c r="S215">
        <v>1.6550578548488926</v>
      </c>
      <c r="U215">
        <v>89.663461538461533</v>
      </c>
      <c r="V215">
        <v>51200</v>
      </c>
    </row>
    <row r="216" spans="1:22">
      <c r="P216">
        <v>188</v>
      </c>
      <c r="Q216">
        <v>39530.479306106492</v>
      </c>
      <c r="R216">
        <v>22269.520693893508</v>
      </c>
      <c r="S216">
        <v>2.7734659830354804</v>
      </c>
      <c r="U216">
        <v>90.144230769230774</v>
      </c>
      <c r="V216">
        <v>52000</v>
      </c>
    </row>
    <row r="217" spans="1:22">
      <c r="P217">
        <v>189</v>
      </c>
      <c r="Q217">
        <v>43601.36852733745</v>
      </c>
      <c r="R217">
        <v>-601.36852733745036</v>
      </c>
      <c r="S217">
        <v>-7.4894973123328434E-2</v>
      </c>
      <c r="U217">
        <v>90.625</v>
      </c>
      <c r="V217">
        <v>52500</v>
      </c>
    </row>
    <row r="218" spans="1:22">
      <c r="P218">
        <v>190</v>
      </c>
      <c r="Q218">
        <v>46710.418567293338</v>
      </c>
      <c r="R218">
        <v>289.58143270666187</v>
      </c>
      <c r="S218">
        <v>3.6064730084237231E-2</v>
      </c>
      <c r="U218">
        <v>91.105769230769226</v>
      </c>
      <c r="V218">
        <v>54300</v>
      </c>
    </row>
    <row r="219" spans="1:22">
      <c r="P219">
        <v>191</v>
      </c>
      <c r="Q219">
        <v>36710.727525199683</v>
      </c>
      <c r="R219">
        <v>21789.272474800317</v>
      </c>
      <c r="S219">
        <v>2.7136554412022393</v>
      </c>
      <c r="U219">
        <v>91.586538461538467</v>
      </c>
      <c r="V219">
        <v>55000</v>
      </c>
    </row>
    <row r="220" spans="1:22">
      <c r="P220">
        <v>192</v>
      </c>
      <c r="Q220">
        <v>51638.233000820721</v>
      </c>
      <c r="R220">
        <v>3361.7669991792791</v>
      </c>
      <c r="S220">
        <v>0.41867746249570814</v>
      </c>
      <c r="U220">
        <v>92.067307692307693</v>
      </c>
      <c r="V220">
        <v>57000</v>
      </c>
    </row>
    <row r="221" spans="1:22">
      <c r="P221">
        <v>193</v>
      </c>
      <c r="Q221">
        <v>59365.051203253453</v>
      </c>
      <c r="R221">
        <v>-2365.0512032534534</v>
      </c>
      <c r="S221">
        <v>-0.29454558769013939</v>
      </c>
      <c r="U221">
        <v>92.54807692307692</v>
      </c>
      <c r="V221">
        <v>57000</v>
      </c>
    </row>
    <row r="222" spans="1:22">
      <c r="P222">
        <v>194</v>
      </c>
      <c r="Q222">
        <v>52287.67809310255</v>
      </c>
      <c r="R222">
        <v>4712.3219068974504</v>
      </c>
      <c r="S222">
        <v>0.58687677608960498</v>
      </c>
      <c r="U222">
        <v>93.02884615384616</v>
      </c>
      <c r="V222">
        <v>58000</v>
      </c>
    </row>
    <row r="223" spans="1:22">
      <c r="P223">
        <v>195</v>
      </c>
      <c r="Q223">
        <v>49447.178300194297</v>
      </c>
      <c r="R223">
        <v>10552.821699805703</v>
      </c>
      <c r="S223">
        <v>1.3142578330154755</v>
      </c>
      <c r="U223">
        <v>93.509615384615387</v>
      </c>
      <c r="V223">
        <v>58500</v>
      </c>
    </row>
    <row r="224" spans="1:22">
      <c r="P224">
        <v>196</v>
      </c>
      <c r="Q224">
        <v>48611.001099899331</v>
      </c>
      <c r="R224">
        <v>11388.998900100669</v>
      </c>
      <c r="S224">
        <v>1.4183960878385284</v>
      </c>
      <c r="U224">
        <v>93.990384615384613</v>
      </c>
      <c r="V224">
        <v>59000</v>
      </c>
    </row>
    <row r="225" spans="16:22">
      <c r="P225">
        <v>197</v>
      </c>
      <c r="Q225">
        <v>54250.504661712926</v>
      </c>
      <c r="R225">
        <v>4749.4953382870735</v>
      </c>
      <c r="S225">
        <v>0.59150638841260816</v>
      </c>
      <c r="U225">
        <v>94.47115384615384</v>
      </c>
      <c r="V225">
        <v>60000</v>
      </c>
    </row>
    <row r="226" spans="16:22">
      <c r="P226">
        <v>198</v>
      </c>
      <c r="Q226">
        <v>47401.359683578085</v>
      </c>
      <c r="R226">
        <v>12598.640316421915</v>
      </c>
      <c r="S226">
        <v>1.5690459094468481</v>
      </c>
      <c r="U226">
        <v>94.95192307692308</v>
      </c>
      <c r="V226">
        <v>60000</v>
      </c>
    </row>
    <row r="227" spans="16:22">
      <c r="P227">
        <v>199</v>
      </c>
      <c r="Q227">
        <v>55543.138126040009</v>
      </c>
      <c r="R227">
        <v>9456.8618739599915</v>
      </c>
      <c r="S227">
        <v>1.177766018147181</v>
      </c>
      <c r="U227">
        <v>95.432692307692307</v>
      </c>
      <c r="V227">
        <v>60000</v>
      </c>
    </row>
    <row r="228" spans="16:22">
      <c r="P228">
        <v>200</v>
      </c>
      <c r="Q228">
        <v>55314.909994023954</v>
      </c>
      <c r="R228">
        <v>-3314.9099940239539</v>
      </c>
      <c r="S228">
        <v>-0.41284184925321715</v>
      </c>
      <c r="U228">
        <v>95.913461538461533</v>
      </c>
      <c r="V228">
        <v>60000</v>
      </c>
    </row>
    <row r="229" spans="16:22">
      <c r="P229">
        <v>201</v>
      </c>
      <c r="Q229">
        <v>57298.484574635775</v>
      </c>
      <c r="R229">
        <v>701.51542536422494</v>
      </c>
      <c r="S229">
        <v>8.7367357185907074E-2</v>
      </c>
      <c r="U229">
        <v>96.394230769230774</v>
      </c>
      <c r="V229">
        <v>61500</v>
      </c>
    </row>
    <row r="230" spans="16:22">
      <c r="P230">
        <v>202</v>
      </c>
      <c r="Q230">
        <v>56379.315326334974</v>
      </c>
      <c r="R230">
        <v>3620.6846736650259</v>
      </c>
      <c r="S230">
        <v>0.45092330076333559</v>
      </c>
      <c r="U230">
        <v>96.875</v>
      </c>
      <c r="V230">
        <v>61800</v>
      </c>
    </row>
    <row r="231" spans="16:22">
      <c r="P231">
        <v>203</v>
      </c>
      <c r="Q231">
        <v>74169.24251583709</v>
      </c>
      <c r="R231">
        <v>-169.24251583708974</v>
      </c>
      <c r="S231">
        <v>-2.1077613973354271E-2</v>
      </c>
      <c r="U231">
        <v>97.355769230769226</v>
      </c>
      <c r="V231">
        <v>65000</v>
      </c>
    </row>
    <row r="232" spans="16:22">
      <c r="P232">
        <v>204</v>
      </c>
      <c r="Q232">
        <v>69262.176094311144</v>
      </c>
      <c r="R232">
        <v>25737.823905688856</v>
      </c>
      <c r="S232">
        <v>3.2054115605352584</v>
      </c>
      <c r="U232">
        <v>97.836538461538467</v>
      </c>
      <c r="V232">
        <v>74000</v>
      </c>
    </row>
    <row r="233" spans="16:22">
      <c r="P233">
        <v>205</v>
      </c>
      <c r="Q233">
        <v>71245.75067492298</v>
      </c>
      <c r="R233">
        <v>25754.24932507702</v>
      </c>
      <c r="S233">
        <v>3.207457196925747</v>
      </c>
      <c r="U233">
        <v>98.317307692307693</v>
      </c>
      <c r="V233">
        <v>88000</v>
      </c>
    </row>
    <row r="234" spans="16:22">
      <c r="P234">
        <v>206</v>
      </c>
      <c r="Q234">
        <v>67216.357477694924</v>
      </c>
      <c r="R234">
        <v>20783.642522305076</v>
      </c>
      <c r="S234">
        <v>2.5884133893815227</v>
      </c>
      <c r="U234">
        <v>98.79807692307692</v>
      </c>
      <c r="V234">
        <v>94000</v>
      </c>
    </row>
    <row r="235" spans="16:22">
      <c r="P235">
        <v>207</v>
      </c>
      <c r="Q235">
        <v>70285.085402619254</v>
      </c>
      <c r="R235">
        <v>23714.914597380746</v>
      </c>
      <c r="S235">
        <v>2.9534766298074135</v>
      </c>
      <c r="U235">
        <v>99.27884615384616</v>
      </c>
      <c r="V235">
        <v>95000</v>
      </c>
    </row>
    <row r="236" spans="16:22" ht="17.25" thickBot="1">
      <c r="P236" s="3">
        <v>208</v>
      </c>
      <c r="Q236" s="3">
        <v>60243.898336522674</v>
      </c>
      <c r="R236" s="3">
        <v>-30243.898336522674</v>
      </c>
      <c r="S236" s="3">
        <v>-3.7666020918775187</v>
      </c>
      <c r="U236" s="3">
        <v>99.759615384615387</v>
      </c>
      <c r="V236" s="3">
        <v>97000</v>
      </c>
    </row>
  </sheetData>
  <sortState xmlns:xlrd2="http://schemas.microsoft.com/office/spreadsheetml/2017/richdata2" ref="V29:V236">
    <sortCondition ref="V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13주차 1교시</vt:lpstr>
      <vt:lpstr>수업</vt:lpstr>
      <vt:lpstr>promote</vt:lpstr>
      <vt:lpstr>residual</vt:lpstr>
      <vt:lpstr>13주차 2교시</vt:lpstr>
      <vt:lpstr>13주차 3교시</vt:lpstr>
      <vt:lpstr>Salaries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2024-05-30T11:31:54Z</dcterms:created>
  <dcterms:modified xsi:type="dcterms:W3CDTF">2024-07-10T18:52:32Z</dcterms:modified>
</cp:coreProperties>
</file>