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e1c7ab116142a6/바탕 화면/대학원/2024-3학기/경영통계와 의사결정/강의참고자료/9주차/"/>
    </mc:Choice>
  </mc:AlternateContent>
  <xr:revisionPtr revIDLastSave="151" documentId="11_214AC9D57DD59767766D28C43BDC53066F5EBCC9" xr6:coauthVersionLast="47" xr6:coauthVersionMax="47" xr10:uidLastSave="{1A7E2FCB-84AC-4B65-BAF2-96EC9F1AA138}"/>
  <bookViews>
    <workbookView xWindow="-120" yWindow="-120" windowWidth="29040" windowHeight="15840" activeTab="1" xr2:uid="{00000000-000D-0000-FFFF-FFFF00000000}"/>
  </bookViews>
  <sheets>
    <sheet name="Sheet1" sheetId="1" r:id="rId1"/>
    <sheet name="카이제곱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5" i="2" s="1"/>
  <c r="H25" i="2"/>
  <c r="H17" i="2"/>
  <c r="I17" i="2"/>
  <c r="J17" i="2"/>
  <c r="H18" i="2"/>
  <c r="I18" i="2"/>
  <c r="J18" i="2"/>
  <c r="I16" i="2"/>
  <c r="J16" i="2"/>
  <c r="H16" i="2"/>
  <c r="K12" i="2"/>
  <c r="K11" i="2"/>
  <c r="K10" i="2"/>
  <c r="K9" i="2"/>
  <c r="J12" i="2"/>
  <c r="I12" i="2"/>
  <c r="H12" i="2"/>
  <c r="I3" i="2"/>
  <c r="J3" i="2"/>
  <c r="H4" i="2"/>
  <c r="I4" i="2"/>
  <c r="J4" i="2"/>
  <c r="K4" i="2"/>
  <c r="I5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29" i="2"/>
  <c r="B28" i="2"/>
  <c r="A29" i="2"/>
  <c r="A28" i="2"/>
  <c r="K3" i="2" l="1"/>
  <c r="J5" i="2"/>
  <c r="K5" i="2" s="1"/>
</calcChain>
</file>

<file path=xl/sharedStrings.xml><?xml version="1.0" encoding="utf-8"?>
<sst xmlns="http://schemas.openxmlformats.org/spreadsheetml/2006/main" count="32" uniqueCount="12">
  <si>
    <t>Finance</t>
  </si>
  <si>
    <t>Marketing</t>
  </si>
  <si>
    <t>교차표</t>
    <phoneticPr fontId="0" type="noConversion"/>
  </si>
  <si>
    <t>재무</t>
    <phoneticPr fontId="0" type="noConversion"/>
  </si>
  <si>
    <t>마케팅</t>
    <phoneticPr fontId="0" type="noConversion"/>
  </si>
  <si>
    <t>낮음</t>
    <phoneticPr fontId="0" type="noConversion"/>
  </si>
  <si>
    <t>중간</t>
    <phoneticPr fontId="0" type="noConversion"/>
  </si>
  <si>
    <t>높음</t>
    <phoneticPr fontId="0" type="noConversion"/>
  </si>
  <si>
    <t>합계</t>
    <phoneticPr fontId="0" type="noConversion"/>
  </si>
  <si>
    <t>재무/ 마케팅</t>
    <phoneticPr fontId="0" type="noConversion"/>
  </si>
  <si>
    <t>기대빈도</t>
    <phoneticPr fontId="0" type="noConversion"/>
  </si>
  <si>
    <t>카이제곱 검정 결과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</si>
</sst>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D2Coding"/>
      <family val="3"/>
      <charset val="129"/>
    </font>
    <font>
      <sz val="10"/>
      <name val="Arial Unicode MS"/>
      <charset val="129"/>
    </font>
    <font>
      <sz val="10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quotePrefix="1" applyFont="1"/>
    <xf numFmtId="0" fontId="5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재무전공과 마케팅전공의 연봉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61228</c:v>
                </c:pt>
                <c:pt idx="1">
                  <c:v>51836</c:v>
                </c:pt>
                <c:pt idx="2">
                  <c:v>20620</c:v>
                </c:pt>
                <c:pt idx="3">
                  <c:v>73356</c:v>
                </c:pt>
                <c:pt idx="4">
                  <c:v>84186</c:v>
                </c:pt>
                <c:pt idx="5">
                  <c:v>79782</c:v>
                </c:pt>
                <c:pt idx="6">
                  <c:v>29523</c:v>
                </c:pt>
                <c:pt idx="7">
                  <c:v>80645</c:v>
                </c:pt>
                <c:pt idx="8">
                  <c:v>76125</c:v>
                </c:pt>
                <c:pt idx="9">
                  <c:v>62531</c:v>
                </c:pt>
                <c:pt idx="10">
                  <c:v>77073</c:v>
                </c:pt>
                <c:pt idx="11">
                  <c:v>86705</c:v>
                </c:pt>
                <c:pt idx="12">
                  <c:v>70286</c:v>
                </c:pt>
                <c:pt idx="13">
                  <c:v>63196</c:v>
                </c:pt>
                <c:pt idx="14">
                  <c:v>64358</c:v>
                </c:pt>
                <c:pt idx="15">
                  <c:v>47915</c:v>
                </c:pt>
                <c:pt idx="16">
                  <c:v>86792</c:v>
                </c:pt>
                <c:pt idx="17">
                  <c:v>75155</c:v>
                </c:pt>
                <c:pt idx="18">
                  <c:v>65948</c:v>
                </c:pt>
                <c:pt idx="19">
                  <c:v>29392</c:v>
                </c:pt>
                <c:pt idx="20">
                  <c:v>96382</c:v>
                </c:pt>
                <c:pt idx="21">
                  <c:v>80644</c:v>
                </c:pt>
                <c:pt idx="22">
                  <c:v>51389</c:v>
                </c:pt>
                <c:pt idx="23">
                  <c:v>61955</c:v>
                </c:pt>
                <c:pt idx="24">
                  <c:v>63573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73361</c:v>
                </c:pt>
                <c:pt idx="1">
                  <c:v>36956</c:v>
                </c:pt>
                <c:pt idx="2">
                  <c:v>63627</c:v>
                </c:pt>
                <c:pt idx="3">
                  <c:v>71069</c:v>
                </c:pt>
                <c:pt idx="4">
                  <c:v>40203</c:v>
                </c:pt>
                <c:pt idx="5">
                  <c:v>97097</c:v>
                </c:pt>
                <c:pt idx="6">
                  <c:v>49442</c:v>
                </c:pt>
                <c:pt idx="7">
                  <c:v>75188</c:v>
                </c:pt>
                <c:pt idx="8">
                  <c:v>59854</c:v>
                </c:pt>
                <c:pt idx="9">
                  <c:v>79816</c:v>
                </c:pt>
                <c:pt idx="10">
                  <c:v>51943</c:v>
                </c:pt>
                <c:pt idx="11">
                  <c:v>35272</c:v>
                </c:pt>
                <c:pt idx="12">
                  <c:v>60631</c:v>
                </c:pt>
                <c:pt idx="13">
                  <c:v>63567</c:v>
                </c:pt>
                <c:pt idx="14">
                  <c:v>69423</c:v>
                </c:pt>
                <c:pt idx="15">
                  <c:v>68421</c:v>
                </c:pt>
                <c:pt idx="16">
                  <c:v>56276</c:v>
                </c:pt>
                <c:pt idx="17">
                  <c:v>47510</c:v>
                </c:pt>
                <c:pt idx="18">
                  <c:v>58925</c:v>
                </c:pt>
                <c:pt idx="19">
                  <c:v>78704</c:v>
                </c:pt>
                <c:pt idx="20">
                  <c:v>62553</c:v>
                </c:pt>
                <c:pt idx="21">
                  <c:v>81931</c:v>
                </c:pt>
                <c:pt idx="22">
                  <c:v>30867</c:v>
                </c:pt>
                <c:pt idx="23">
                  <c:v>49091</c:v>
                </c:pt>
                <c:pt idx="24">
                  <c:v>48843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2-4574-86D7-5BE44FA2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8543"/>
        <c:axId val="168532383"/>
      </c:scatterChart>
      <c:valAx>
        <c:axId val="1685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32383"/>
        <c:crosses val="autoZero"/>
        <c:crossBetween val="midCat"/>
      </c:valAx>
      <c:valAx>
        <c:axId val="1685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6</xdr:row>
      <xdr:rowOff>0</xdr:rowOff>
    </xdr:from>
    <xdr:to>
      <xdr:col>14</xdr:col>
      <xdr:colOff>107674</xdr:colOff>
      <xdr:row>26</xdr:row>
      <xdr:rowOff>61912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3D956F-5C80-13C1-E9DE-DE99BD57F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zoomScale="115" zoomScaleNormal="115" workbookViewId="0">
      <selection activeCell="D31" sqref="D31"/>
    </sheetView>
  </sheetViews>
  <sheetFormatPr defaultRowHeight="12.75"/>
  <cols>
    <col min="1" max="1" width="7.7109375" style="2" customWidth="1"/>
    <col min="2" max="2" width="9.5703125" style="2" bestFit="1" customWidth="1"/>
  </cols>
  <sheetData>
    <row r="1" spans="1:2">
      <c r="A1" s="1" t="s">
        <v>0</v>
      </c>
      <c r="B1" s="1" t="s">
        <v>1</v>
      </c>
    </row>
    <row r="2" spans="1:2">
      <c r="A2" s="2">
        <v>61228</v>
      </c>
      <c r="B2" s="2">
        <v>73361</v>
      </c>
    </row>
    <row r="3" spans="1:2">
      <c r="A3" s="2">
        <v>51836</v>
      </c>
      <c r="B3" s="2">
        <v>36956</v>
      </c>
    </row>
    <row r="4" spans="1:2">
      <c r="A4" s="2">
        <v>20620</v>
      </c>
      <c r="B4" s="2">
        <v>63627</v>
      </c>
    </row>
    <row r="5" spans="1:2">
      <c r="A5" s="2">
        <v>73356</v>
      </c>
      <c r="B5" s="2">
        <v>71069</v>
      </c>
    </row>
    <row r="6" spans="1:2">
      <c r="A6" s="2">
        <v>84186</v>
      </c>
      <c r="B6" s="2">
        <v>40203</v>
      </c>
    </row>
    <row r="7" spans="1:2">
      <c r="A7" s="2">
        <v>79782</v>
      </c>
      <c r="B7" s="2">
        <v>97097</v>
      </c>
    </row>
    <row r="8" spans="1:2">
      <c r="A8" s="2">
        <v>29523</v>
      </c>
      <c r="B8" s="2">
        <v>49442</v>
      </c>
    </row>
    <row r="9" spans="1:2">
      <c r="A9" s="2">
        <v>80645</v>
      </c>
      <c r="B9" s="2">
        <v>75188</v>
      </c>
    </row>
    <row r="10" spans="1:2">
      <c r="A10" s="2">
        <v>76125</v>
      </c>
      <c r="B10" s="2">
        <v>59854</v>
      </c>
    </row>
    <row r="11" spans="1:2">
      <c r="A11" s="2">
        <v>62531</v>
      </c>
      <c r="B11" s="2">
        <v>79816</v>
      </c>
    </row>
    <row r="12" spans="1:2">
      <c r="A12" s="2">
        <v>77073</v>
      </c>
      <c r="B12" s="2">
        <v>51943</v>
      </c>
    </row>
    <row r="13" spans="1:2">
      <c r="A13" s="2">
        <v>86705</v>
      </c>
      <c r="B13" s="2">
        <v>35272</v>
      </c>
    </row>
    <row r="14" spans="1:2">
      <c r="A14" s="2">
        <v>70286</v>
      </c>
      <c r="B14" s="2">
        <v>60631</v>
      </c>
    </row>
    <row r="15" spans="1:2">
      <c r="A15" s="2">
        <v>63196</v>
      </c>
      <c r="B15" s="2">
        <v>63567</v>
      </c>
    </row>
    <row r="16" spans="1:2">
      <c r="A16" s="2">
        <v>64358</v>
      </c>
      <c r="B16" s="2">
        <v>69423</v>
      </c>
    </row>
    <row r="17" spans="1:2">
      <c r="A17" s="2">
        <v>47915</v>
      </c>
      <c r="B17" s="2">
        <v>68421</v>
      </c>
    </row>
    <row r="18" spans="1:2">
      <c r="A18" s="2">
        <v>86792</v>
      </c>
      <c r="B18" s="2">
        <v>56276</v>
      </c>
    </row>
    <row r="19" spans="1:2">
      <c r="A19" s="2">
        <v>75155</v>
      </c>
      <c r="B19" s="2">
        <v>47510</v>
      </c>
    </row>
    <row r="20" spans="1:2">
      <c r="A20" s="2">
        <v>65948</v>
      </c>
      <c r="B20" s="2">
        <v>58925</v>
      </c>
    </row>
    <row r="21" spans="1:2">
      <c r="A21" s="2">
        <v>29392</v>
      </c>
      <c r="B21" s="2">
        <v>78704</v>
      </c>
    </row>
    <row r="22" spans="1:2">
      <c r="A22" s="2">
        <v>96382</v>
      </c>
      <c r="B22" s="2">
        <v>62553</v>
      </c>
    </row>
    <row r="23" spans="1:2">
      <c r="A23" s="2">
        <v>80644</v>
      </c>
      <c r="B23" s="2">
        <v>81931</v>
      </c>
    </row>
    <row r="24" spans="1:2">
      <c r="A24" s="2">
        <v>51389</v>
      </c>
      <c r="B24" s="2">
        <v>30867</v>
      </c>
    </row>
    <row r="25" spans="1:2">
      <c r="A25" s="2">
        <v>61955</v>
      </c>
      <c r="B25" s="2">
        <v>49091</v>
      </c>
    </row>
    <row r="26" spans="1:2">
      <c r="A26" s="2">
        <v>63573</v>
      </c>
      <c r="B26" s="2">
        <v>48843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workbookViewId="0">
      <selection activeCell="G2" sqref="G2:K25"/>
    </sheetView>
  </sheetViews>
  <sheetFormatPr defaultRowHeight="12.75"/>
  <cols>
    <col min="7" max="7" width="18.7109375" bestFit="1" customWidth="1"/>
  </cols>
  <sheetData>
    <row r="1" spans="1:11">
      <c r="A1" s="1" t="s">
        <v>0</v>
      </c>
      <c r="B1" s="1" t="s">
        <v>1</v>
      </c>
      <c r="D1" s="1" t="s">
        <v>0</v>
      </c>
      <c r="E1" s="1" t="s">
        <v>1</v>
      </c>
      <c r="G1" s="3"/>
    </row>
    <row r="2" spans="1:11">
      <c r="A2" s="2">
        <v>61228</v>
      </c>
      <c r="B2" s="2">
        <v>73361</v>
      </c>
      <c r="D2" t="str">
        <f>IF(A2 &lt; $A$28, "낮음", IF(A2 &lt; $A$29, "중간", "높음"))</f>
        <v>낮음</v>
      </c>
      <c r="E2" t="str">
        <f>IF(B2 &lt; $B$28, "낮음", IF(B2 &lt; $B$29, "중간", "높음"))</f>
        <v>높음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>
      <c r="A3" s="2">
        <v>51836</v>
      </c>
      <c r="B3" s="2">
        <v>36956</v>
      </c>
      <c r="D3" t="str">
        <f t="shared" ref="D3:D26" si="0">IF(A3 &lt; $A$28, "낮음", IF(A3 &lt; $A$29, "중간", "높음"))</f>
        <v>낮음</v>
      </c>
      <c r="E3" t="str">
        <f t="shared" ref="E3:E26" si="1">IF(B3 &lt; $B$28, "낮음", IF(B3 &lt; $B$29, "중간", "높음"))</f>
        <v>낮음</v>
      </c>
      <c r="G3" s="3" t="s">
        <v>3</v>
      </c>
      <c r="H3">
        <f>COUNTIFS($D$2:$D$26, H2)</f>
        <v>8</v>
      </c>
      <c r="I3">
        <f>COUNTIFS($D$2:$D$26, I2)</f>
        <v>9</v>
      </c>
      <c r="J3">
        <f>COUNTIFS($D$2:$D$26, J2)</f>
        <v>8</v>
      </c>
      <c r="K3">
        <f>SUM(H3:J3)</f>
        <v>25</v>
      </c>
    </row>
    <row r="4" spans="1:11">
      <c r="A4" s="2">
        <v>20620</v>
      </c>
      <c r="B4" s="2">
        <v>63627</v>
      </c>
      <c r="D4" t="str">
        <f t="shared" si="0"/>
        <v>낮음</v>
      </c>
      <c r="E4" t="str">
        <f t="shared" si="1"/>
        <v>중간</v>
      </c>
      <c r="G4" s="3" t="s">
        <v>4</v>
      </c>
      <c r="H4">
        <f>COUNTIFS($E$2:$E$26, H2)</f>
        <v>8</v>
      </c>
      <c r="I4">
        <f t="shared" ref="I4:J4" si="2">COUNTIFS($E$2:$E$26, I2)</f>
        <v>9</v>
      </c>
      <c r="J4">
        <f t="shared" si="2"/>
        <v>8</v>
      </c>
      <c r="K4">
        <f>SUM(H4:J4)</f>
        <v>25</v>
      </c>
    </row>
    <row r="5" spans="1:11">
      <c r="A5" s="2">
        <v>73356</v>
      </c>
      <c r="B5" s="2">
        <v>71069</v>
      </c>
      <c r="D5" t="str">
        <f t="shared" si="0"/>
        <v>중간</v>
      </c>
      <c r="E5" t="str">
        <f t="shared" si="1"/>
        <v>높음</v>
      </c>
      <c r="G5" s="4" t="s">
        <v>8</v>
      </c>
      <c r="H5">
        <f>SUM(H3:H4)</f>
        <v>16</v>
      </c>
      <c r="I5">
        <f t="shared" ref="I5:J5" si="3">SUM(I3:I4)</f>
        <v>18</v>
      </c>
      <c r="J5">
        <f t="shared" si="3"/>
        <v>16</v>
      </c>
      <c r="K5">
        <f>SUM(H5:J5)</f>
        <v>50</v>
      </c>
    </row>
    <row r="6" spans="1:11">
      <c r="A6" s="2">
        <v>84186</v>
      </c>
      <c r="B6" s="2">
        <v>40203</v>
      </c>
      <c r="D6" t="str">
        <f t="shared" si="0"/>
        <v>높음</v>
      </c>
      <c r="E6" t="str">
        <f t="shared" si="1"/>
        <v>낮음</v>
      </c>
    </row>
    <row r="7" spans="1:11">
      <c r="A7" s="2">
        <v>79782</v>
      </c>
      <c r="B7" s="2">
        <v>97097</v>
      </c>
      <c r="D7" t="str">
        <f t="shared" si="0"/>
        <v>높음</v>
      </c>
      <c r="E7" t="str">
        <f t="shared" si="1"/>
        <v>높음</v>
      </c>
      <c r="G7" s="6" t="s">
        <v>2</v>
      </c>
      <c r="H7" s="3"/>
      <c r="I7" s="3"/>
      <c r="J7" s="3"/>
    </row>
    <row r="8" spans="1:11">
      <c r="A8" s="2">
        <v>29523</v>
      </c>
      <c r="B8" s="2">
        <v>49442</v>
      </c>
      <c r="D8" t="str">
        <f t="shared" si="0"/>
        <v>낮음</v>
      </c>
      <c r="E8" t="str">
        <f t="shared" si="1"/>
        <v>낮음</v>
      </c>
      <c r="G8" s="6" t="s">
        <v>9</v>
      </c>
      <c r="H8" s="3" t="s">
        <v>5</v>
      </c>
      <c r="I8" s="3" t="s">
        <v>6</v>
      </c>
      <c r="J8" s="3" t="s">
        <v>7</v>
      </c>
      <c r="K8" s="3" t="s">
        <v>8</v>
      </c>
    </row>
    <row r="9" spans="1:11">
      <c r="A9" s="2">
        <v>80645</v>
      </c>
      <c r="B9" s="2">
        <v>75188</v>
      </c>
      <c r="D9" t="str">
        <f t="shared" si="0"/>
        <v>높음</v>
      </c>
      <c r="E9" t="str">
        <f t="shared" si="1"/>
        <v>높음</v>
      </c>
      <c r="G9" s="3" t="s">
        <v>5</v>
      </c>
      <c r="H9">
        <v>4</v>
      </c>
      <c r="I9">
        <v>2</v>
      </c>
      <c r="J9">
        <v>2</v>
      </c>
      <c r="K9">
        <f>SUM(H9:J9)</f>
        <v>8</v>
      </c>
    </row>
    <row r="10" spans="1:11">
      <c r="A10" s="2">
        <v>76125</v>
      </c>
      <c r="B10" s="2">
        <v>59854</v>
      </c>
      <c r="D10" t="str">
        <f t="shared" si="0"/>
        <v>중간</v>
      </c>
      <c r="E10" t="str">
        <f t="shared" si="1"/>
        <v>중간</v>
      </c>
      <c r="G10" s="3" t="s">
        <v>6</v>
      </c>
      <c r="H10">
        <v>2</v>
      </c>
      <c r="I10">
        <v>4</v>
      </c>
      <c r="J10">
        <v>3</v>
      </c>
      <c r="K10">
        <f t="shared" ref="K10:K11" si="4">SUM(H10:J10)</f>
        <v>9</v>
      </c>
    </row>
    <row r="11" spans="1:11">
      <c r="A11" s="2">
        <v>62531</v>
      </c>
      <c r="B11" s="2">
        <v>79816</v>
      </c>
      <c r="D11" t="str">
        <f t="shared" si="0"/>
        <v>중간</v>
      </c>
      <c r="E11" t="str">
        <f t="shared" si="1"/>
        <v>높음</v>
      </c>
      <c r="G11" s="3" t="s">
        <v>7</v>
      </c>
      <c r="H11">
        <v>2</v>
      </c>
      <c r="I11">
        <v>3</v>
      </c>
      <c r="J11">
        <v>3</v>
      </c>
      <c r="K11">
        <f t="shared" si="4"/>
        <v>8</v>
      </c>
    </row>
    <row r="12" spans="1:11">
      <c r="A12" s="2">
        <v>77073</v>
      </c>
      <c r="B12" s="2">
        <v>51943</v>
      </c>
      <c r="D12" t="str">
        <f t="shared" si="0"/>
        <v>높음</v>
      </c>
      <c r="E12" t="str">
        <f t="shared" si="1"/>
        <v>중간</v>
      </c>
      <c r="G12" s="3" t="s">
        <v>8</v>
      </c>
      <c r="H12">
        <f>SUM(H9:H11)</f>
        <v>8</v>
      </c>
      <c r="I12">
        <f t="shared" ref="I12:J12" si="5">SUM(I9:I11)</f>
        <v>9</v>
      </c>
      <c r="J12">
        <f t="shared" si="5"/>
        <v>8</v>
      </c>
      <c r="K12">
        <f>SUM(K9:K11)</f>
        <v>25</v>
      </c>
    </row>
    <row r="13" spans="1:11">
      <c r="A13" s="2">
        <v>86705</v>
      </c>
      <c r="B13" s="2">
        <v>35272</v>
      </c>
      <c r="D13" t="str">
        <f t="shared" si="0"/>
        <v>높음</v>
      </c>
      <c r="E13" t="str">
        <f t="shared" si="1"/>
        <v>낮음</v>
      </c>
      <c r="G13" s="5"/>
    </row>
    <row r="14" spans="1:11">
      <c r="A14" s="2">
        <v>70286</v>
      </c>
      <c r="B14" s="2">
        <v>60631</v>
      </c>
      <c r="D14" t="str">
        <f t="shared" si="0"/>
        <v>중간</v>
      </c>
      <c r="E14" t="str">
        <f t="shared" si="1"/>
        <v>중간</v>
      </c>
      <c r="G14" s="6" t="s">
        <v>10</v>
      </c>
    </row>
    <row r="15" spans="1:11">
      <c r="A15" s="2">
        <v>63196</v>
      </c>
      <c r="B15" s="2">
        <v>63567</v>
      </c>
      <c r="D15" t="str">
        <f t="shared" si="0"/>
        <v>중간</v>
      </c>
      <c r="E15" t="str">
        <f t="shared" si="1"/>
        <v>중간</v>
      </c>
      <c r="G15" s="6" t="s">
        <v>9</v>
      </c>
      <c r="H15" s="3" t="s">
        <v>5</v>
      </c>
      <c r="I15" s="3" t="s">
        <v>6</v>
      </c>
      <c r="J15" s="3" t="s">
        <v>7</v>
      </c>
    </row>
    <row r="16" spans="1:11">
      <c r="A16" s="2">
        <v>64358</v>
      </c>
      <c r="B16" s="2">
        <v>69423</v>
      </c>
      <c r="D16" t="str">
        <f t="shared" si="0"/>
        <v>중간</v>
      </c>
      <c r="E16" t="str">
        <f t="shared" si="1"/>
        <v>높음</v>
      </c>
      <c r="G16" s="3" t="s">
        <v>5</v>
      </c>
      <c r="H16">
        <f>$K9*H$12/$K$12</f>
        <v>2.56</v>
      </c>
      <c r="I16">
        <f t="shared" ref="I16:J16" si="6">$K9*I$12/$K$12</f>
        <v>2.88</v>
      </c>
      <c r="J16">
        <f t="shared" si="6"/>
        <v>2.56</v>
      </c>
    </row>
    <row r="17" spans="1:10">
      <c r="A17" s="2">
        <v>47915</v>
      </c>
      <c r="B17" s="2">
        <v>68421</v>
      </c>
      <c r="D17" t="str">
        <f t="shared" si="0"/>
        <v>낮음</v>
      </c>
      <c r="E17" t="str">
        <f t="shared" si="1"/>
        <v>중간</v>
      </c>
      <c r="G17" s="3" t="s">
        <v>6</v>
      </c>
      <c r="H17">
        <f t="shared" ref="H17:J17" si="7">$K10*H$12/$K$12</f>
        <v>2.88</v>
      </c>
      <c r="I17">
        <f t="shared" si="7"/>
        <v>3.24</v>
      </c>
      <c r="J17">
        <f t="shared" si="7"/>
        <v>2.88</v>
      </c>
    </row>
    <row r="18" spans="1:10">
      <c r="A18" s="2">
        <v>86792</v>
      </c>
      <c r="B18" s="2">
        <v>56276</v>
      </c>
      <c r="D18" t="str">
        <f t="shared" si="0"/>
        <v>높음</v>
      </c>
      <c r="E18" t="str">
        <f t="shared" si="1"/>
        <v>중간</v>
      </c>
      <c r="G18" s="3" t="s">
        <v>7</v>
      </c>
      <c r="H18">
        <f t="shared" ref="H18:J18" si="8">$K11*H$12/$K$12</f>
        <v>2.56</v>
      </c>
      <c r="I18">
        <f t="shared" si="8"/>
        <v>2.88</v>
      </c>
      <c r="J18">
        <f t="shared" si="8"/>
        <v>2.56</v>
      </c>
    </row>
    <row r="19" spans="1:10">
      <c r="A19" s="2">
        <v>75155</v>
      </c>
      <c r="B19" s="2">
        <v>47510</v>
      </c>
      <c r="D19" t="str">
        <f t="shared" si="0"/>
        <v>중간</v>
      </c>
      <c r="E19" t="str">
        <f t="shared" si="1"/>
        <v>낮음</v>
      </c>
    </row>
    <row r="20" spans="1:10">
      <c r="A20" s="2">
        <v>65948</v>
      </c>
      <c r="B20" s="2">
        <v>58925</v>
      </c>
      <c r="D20" t="str">
        <f t="shared" si="0"/>
        <v>중간</v>
      </c>
      <c r="E20" t="str">
        <f t="shared" si="1"/>
        <v>중간</v>
      </c>
    </row>
    <row r="21" spans="1:10">
      <c r="A21" s="2">
        <v>29392</v>
      </c>
      <c r="B21" s="2">
        <v>78704</v>
      </c>
      <c r="D21" t="str">
        <f t="shared" si="0"/>
        <v>낮음</v>
      </c>
      <c r="E21" t="str">
        <f t="shared" si="1"/>
        <v>높음</v>
      </c>
    </row>
    <row r="22" spans="1:10">
      <c r="A22" s="2">
        <v>96382</v>
      </c>
      <c r="B22" s="2">
        <v>62553</v>
      </c>
      <c r="D22" t="str">
        <f t="shared" si="0"/>
        <v>높음</v>
      </c>
      <c r="E22" t="str">
        <f t="shared" si="1"/>
        <v>중간</v>
      </c>
    </row>
    <row r="23" spans="1:10">
      <c r="A23" s="2">
        <v>80644</v>
      </c>
      <c r="B23" s="2">
        <v>81931</v>
      </c>
      <c r="D23" t="str">
        <f t="shared" si="0"/>
        <v>높음</v>
      </c>
      <c r="E23" t="str">
        <f t="shared" si="1"/>
        <v>높음</v>
      </c>
    </row>
    <row r="24" spans="1:10">
      <c r="A24" s="2">
        <v>51389</v>
      </c>
      <c r="B24" s="2">
        <v>30867</v>
      </c>
      <c r="D24" t="str">
        <f t="shared" si="0"/>
        <v>낮음</v>
      </c>
      <c r="E24" t="str">
        <f t="shared" si="1"/>
        <v>낮음</v>
      </c>
    </row>
    <row r="25" spans="1:10">
      <c r="A25" s="2">
        <v>61955</v>
      </c>
      <c r="B25" s="2">
        <v>49091</v>
      </c>
      <c r="D25" t="str">
        <f t="shared" si="0"/>
        <v>낮음</v>
      </c>
      <c r="E25" t="str">
        <f t="shared" si="1"/>
        <v>낮음</v>
      </c>
      <c r="G25" s="4" t="s">
        <v>11</v>
      </c>
      <c r="H25">
        <f>_xlfn.CHISQ.TEST(H9:J11,H16:J18)</f>
        <v>0.76209876511840846</v>
      </c>
    </row>
    <row r="26" spans="1:10">
      <c r="A26" s="2">
        <v>63573</v>
      </c>
      <c r="B26" s="2">
        <v>48843</v>
      </c>
      <c r="D26" t="str">
        <f t="shared" si="0"/>
        <v>중간</v>
      </c>
      <c r="E26" t="str">
        <f t="shared" si="1"/>
        <v>낮음</v>
      </c>
    </row>
    <row r="28" spans="1:10">
      <c r="A28">
        <f>_xlfn.PERCENTILE.INC(A2:A26, 0.33)</f>
        <v>62484.92</v>
      </c>
      <c r="B28">
        <f>_xlfn.PERCENTILE.INC(B2:B26, 0.33)</f>
        <v>51742.92</v>
      </c>
    </row>
    <row r="29" spans="1:10">
      <c r="A29">
        <f>_xlfn.PERCENTILE.INC(A2:A26, 0.67)</f>
        <v>76200.84</v>
      </c>
      <c r="B29">
        <f>_xlfn.PERCENTILE.INC(B2:B26, 0.67)</f>
        <v>68501.16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카이제곱</vt:lpstr>
      <vt:lpstr>Sheet3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재환 김</cp:lastModifiedBy>
  <dcterms:created xsi:type="dcterms:W3CDTF">2001-07-29T19:11:33Z</dcterms:created>
  <dcterms:modified xsi:type="dcterms:W3CDTF">2024-05-03T19:58:06Z</dcterms:modified>
</cp:coreProperties>
</file>