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332" documentId="8_{7F313D88-36AD-48D3-9918-BD1A87F8520C}" xr6:coauthVersionLast="47" xr6:coauthVersionMax="47" xr10:uidLastSave="{331AC17A-EA7A-4B32-B8C9-A2B9F1AFC35A}"/>
  <bookViews>
    <workbookView minimized="1" xWindow="2570" yWindow="790" windowWidth="19200" windowHeight="9970" xr2:uid="{A395D8E4-1B38-46F7-9D0E-95845682E288}"/>
  </bookViews>
  <sheets>
    <sheet name="11주차 1교시" sheetId="1" r:id="rId1"/>
    <sheet name="11주차 2교시" sheetId="2" r:id="rId2"/>
    <sheet name="11주차 3교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I44" i="3"/>
  <c r="E41" i="3"/>
  <c r="C41" i="3"/>
</calcChain>
</file>

<file path=xl/sharedStrings.xml><?xml version="1.0" encoding="utf-8"?>
<sst xmlns="http://schemas.openxmlformats.org/spreadsheetml/2006/main" count="187" uniqueCount="160">
  <si>
    <t>배당할인모형</t>
    <phoneticPr fontId="2" type="noConversion"/>
  </si>
  <si>
    <t>현금흐름할인 모형으로 주식을 평가하는 방법</t>
    <phoneticPr fontId="2" type="noConversion"/>
  </si>
  <si>
    <t xml:space="preserve">  * 현금흐름은 주식의 가치와 직접적으로 연결되므로 현금흐름할인(DCF) 모형이 중요함</t>
    <phoneticPr fontId="2" type="noConversion"/>
  </si>
  <si>
    <t xml:space="preserve">  * DCF 모형에서 가장 중요한 두 가지는 현금흐름의 추정과 할인율의 추정임</t>
    <phoneticPr fontId="2" type="noConversion"/>
  </si>
  <si>
    <t xml:space="preserve">  * 현금흐름 추정에 따라 현금흐름 할인 모형을 세가지로 나눌 수 있음</t>
    <phoneticPr fontId="2" type="noConversion"/>
  </si>
  <si>
    <t xml:space="preserve">       - 배당할인모형 : 배당을 현금흐름의 적절한 정의로 가정함</t>
    <phoneticPr fontId="2" type="noConversion"/>
  </si>
  <si>
    <t xml:space="preserve">       - 잉여현금흐름모형 : 잉여현금흐름을 현금흐름의 적절한 정의로 가정함</t>
    <phoneticPr fontId="2" type="noConversion"/>
  </si>
  <si>
    <t xml:space="preserve">       - 초과이익가치평가모형</t>
    <phoneticPr fontId="2" type="noConversion"/>
  </si>
  <si>
    <t xml:space="preserve">  * 할인율은 CAPM 또는 채권수익률 위험프리미엄 가산법을 통해 계산 가능</t>
    <phoneticPr fontId="2" type="noConversion"/>
  </si>
  <si>
    <t>Discounted Cash Flow</t>
    <phoneticPr fontId="2" type="noConversion"/>
  </si>
  <si>
    <t xml:space="preserve">  * 배당 할인모형의 장점</t>
    <phoneticPr fontId="2" type="noConversion"/>
  </si>
  <si>
    <t xml:space="preserve">       - 배당은 일반적으로 이익이나 다른 수익의 정의에 비해 변동성이 낮기 때문에, 배당을 기초로 하는 가치평가는 다른 방법보다 안정적인 경향을 보임 </t>
    <phoneticPr fontId="2" type="noConversion"/>
  </si>
  <si>
    <t xml:space="preserve">   </t>
    <phoneticPr fontId="2" type="noConversion"/>
  </si>
  <si>
    <t>→ 배당할인모형의 가치를 장기적 본질가치라 함</t>
    <phoneticPr fontId="2" type="noConversion"/>
  </si>
  <si>
    <t xml:space="preserve">  * 배당할인모형의 이슈</t>
    <phoneticPr fontId="2" type="noConversion"/>
  </si>
  <si>
    <t xml:space="preserve">      - 배당이 현금흐름의 추정치로 사용가능한가?</t>
    <phoneticPr fontId="2" type="noConversion"/>
  </si>
  <si>
    <t># 애널리스트는 투자가치가 이익(earning)에 의해 결정된다고 봄.</t>
    <phoneticPr fontId="2" type="noConversion"/>
  </si>
  <si>
    <t># 배당을 현금흐름으로 볼 경우, 주주에게 배당으로 지급되지 않는 이익은 가치평가에서 무시된다고 봐야함.</t>
    <phoneticPr fontId="2" type="noConversion"/>
  </si>
  <si>
    <t># 기업은 이익의 일부를 주주에게 배당하는 대신 재투자를 통해 미래이익을 증가시킬 수 있는데 이 부분은 어떻게 고려?</t>
    <phoneticPr fontId="2" type="noConversion"/>
  </si>
  <si>
    <t xml:space="preserve">      - 배당을 지급하지 않는 경우는 어떻게 되나?</t>
    <phoneticPr fontId="2" type="noConversion"/>
  </si>
  <si>
    <t># 수익성이 높은 성장기회를 가지고 있다면 배당보다 재투자를 함.</t>
    <phoneticPr fontId="2" type="noConversion"/>
  </si>
  <si>
    <t># 이 때, 실무적으로 배당할인모형의 적용이 쉽지않음.</t>
    <phoneticPr fontId="2" type="noConversion"/>
  </si>
  <si>
    <t>주가와 내재가치</t>
    <phoneticPr fontId="2" type="noConversion"/>
  </si>
  <si>
    <t>* 주식 및 채권으로부터의 현금흐름</t>
    <phoneticPr fontId="2" type="noConversion"/>
  </si>
  <si>
    <t>채권</t>
    <phoneticPr fontId="2" type="noConversion"/>
  </si>
  <si>
    <t>쿠폰</t>
    <phoneticPr fontId="2" type="noConversion"/>
  </si>
  <si>
    <t>액면가</t>
    <phoneticPr fontId="2" type="noConversion"/>
  </si>
  <si>
    <t>주식</t>
    <phoneticPr fontId="2" type="noConversion"/>
  </si>
  <si>
    <t>배당(DIV)</t>
    <phoneticPr fontId="2" type="noConversion"/>
  </si>
  <si>
    <t>미래주가</t>
    <phoneticPr fontId="2" type="noConversion"/>
  </si>
  <si>
    <t>* 주가(P0)</t>
    <phoneticPr fontId="2" type="noConversion"/>
  </si>
  <si>
    <t xml:space="preserve">     - 잘 기능하는 시장에서는, 주가는 내재가치와 같음.</t>
    <phoneticPr fontId="2" type="noConversion"/>
  </si>
  <si>
    <t>P0 = (DIV1 + P1) / (1+r)</t>
    <phoneticPr fontId="2" type="noConversion"/>
  </si>
  <si>
    <t>배당할인모형 개요</t>
    <phoneticPr fontId="2" type="noConversion"/>
  </si>
  <si>
    <t>* 1기간 투자자의 경우, P0 = (DIV1 + P1) / (1+r)</t>
    <phoneticPr fontId="2" type="noConversion"/>
  </si>
  <si>
    <t>* 2기간 투자자의 경우, P0 = DIV1 / (1+r) + (DIV2 + P2) / (1+r)^2</t>
    <phoneticPr fontId="2" type="noConversion"/>
  </si>
  <si>
    <r>
      <t>* H-기간 투자자의 경우, P0 = DIV1 / (1+r) + DIV2 / (1+r)^2 + DIV3 / (1+r)^3 + …. + (DIV</t>
    </r>
    <r>
      <rPr>
        <sz val="8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2"/>
        <charset val="129"/>
        <scheme val="minor"/>
      </rPr>
      <t xml:space="preserve"> + P</t>
    </r>
    <r>
      <rPr>
        <sz val="8"/>
        <color theme="1"/>
        <rFont val="맑은 고딕"/>
        <family val="3"/>
        <charset val="129"/>
        <scheme val="minor"/>
      </rPr>
      <t>H</t>
    </r>
    <r>
      <rPr>
        <sz val="11"/>
        <color theme="1"/>
        <rFont val="맑은 고딕"/>
        <family val="2"/>
        <charset val="129"/>
        <scheme val="minor"/>
      </rPr>
      <t>) / (1+r)^H</t>
    </r>
    <phoneticPr fontId="2" type="noConversion"/>
  </si>
  <si>
    <t>* H → ∞,   P0 = DIV1 / (1+r) + DIV2 / (1+r)^2 + DIV3 / (1+r)^3 + …. + DIVt / (1+r)^t + ….</t>
    <phoneticPr fontId="2" type="noConversion"/>
  </si>
  <si>
    <t>* 배당할인모형</t>
    <phoneticPr fontId="2" type="noConversion"/>
  </si>
  <si>
    <t xml:space="preserve">    - 주식의 가치는 투자자의 투자기간 동안 회사가 지급하는 배당의 현재가치의 함과 같다.</t>
    <phoneticPr fontId="2" type="noConversion"/>
  </si>
  <si>
    <t xml:space="preserve">       (투자기간이 길어지면 투자기간 말 마지막 주가의 현재가치는 거의 0이므로 고려할 필요가 없다.)</t>
    <phoneticPr fontId="2" type="noConversion"/>
  </si>
  <si>
    <t xml:space="preserve"> </t>
    <phoneticPr fontId="2" type="noConversion"/>
  </si>
  <si>
    <t>성장이 없는 경우(이익 = 배당, DIV1 = DIV2 =  …. DIVt = …)</t>
    <phoneticPr fontId="2" type="noConversion"/>
  </si>
  <si>
    <t>* 성장 없는 배당할인모형</t>
    <phoneticPr fontId="2" type="noConversion"/>
  </si>
  <si>
    <t xml:space="preserve">    - 이익을 모두 주주에게 지급한는 회사를 고려</t>
    <phoneticPr fontId="2" type="noConversion"/>
  </si>
  <si>
    <t xml:space="preserve">    - 이러한 회사는 재투자가 없으므로 성장 할 수 없음</t>
    <phoneticPr fontId="2" type="noConversion"/>
  </si>
  <si>
    <t xml:space="preserve">    - 따라서 이러한 회사는 모든 이익을 배당으로 지급하며 성장이 없으므로 모든 기의 배당이 같음(DIV1 = DIV2 = DIVt = ….)</t>
    <phoneticPr fontId="2" type="noConversion"/>
  </si>
  <si>
    <t>* 배당할인모형의 이슈</t>
    <phoneticPr fontId="2" type="noConversion"/>
  </si>
  <si>
    <t xml:space="preserve">    - 무성장 주식은 일정하게 지급되는 영구 배당흐름의 현재 가치와 같음</t>
    <phoneticPr fontId="2" type="noConversion"/>
  </si>
  <si>
    <t>* 일정성장 배당할인모형</t>
    <phoneticPr fontId="2" type="noConversion"/>
  </si>
  <si>
    <t xml:space="preserve">   - 모든 미래 배당을 예측하기는 어려우므로 일정한 가정이 필요</t>
    <phoneticPr fontId="2" type="noConversion"/>
  </si>
  <si>
    <t xml:space="preserve">   - 매년, g의 비율로 배당이 증가한다고 가정함</t>
    <phoneticPr fontId="2" type="noConversion"/>
  </si>
  <si>
    <r>
      <t xml:space="preserve">      → 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, (1+g)DIV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, (1+g)^2DIV</t>
    </r>
    <r>
      <rPr>
        <sz val="8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 , ….</t>
    </r>
    <phoneticPr fontId="2" type="noConversion"/>
  </si>
  <si>
    <t>* 주가</t>
    <phoneticPr fontId="2" type="noConversion"/>
  </si>
  <si>
    <t>P0 = DIV1 / 1+r + (1+g)DIV1 / (1+r)^2 + (1+g)^2 * DIV1 / (1+r)^3  …(무한등비급수 = 초항 / 1- 공비)</t>
    <phoneticPr fontId="2" type="noConversion"/>
  </si>
  <si>
    <t>= {DIV1 / (1+r)}  /  [1- {(1+g) / (1+r)}] = DIV1 / (r - g)  (r &gt; g)</t>
    <phoneticPr fontId="2" type="noConversion"/>
  </si>
  <si>
    <t>성장률 g의 추정</t>
    <phoneticPr fontId="2" type="noConversion"/>
  </si>
  <si>
    <t>* 예</t>
    <phoneticPr fontId="2" type="noConversion"/>
  </si>
  <si>
    <t xml:space="preserve">    - A회사는 내년에 $3의 배당을 지급할 예정(DIV1 =3)</t>
    <phoneticPr fontId="2" type="noConversion"/>
  </si>
  <si>
    <t xml:space="preserve">    - 투자자는 A회사 주식에 대해 12% 기대수익률을 가짐(r=12%)</t>
    <phoneticPr fontId="2" type="noConversion"/>
  </si>
  <si>
    <t xml:space="preserve">    - 주당장부가치 = $25</t>
    <phoneticPr fontId="2" type="noConversion"/>
  </si>
  <si>
    <t xml:space="preserve">    - 자기자본이익률(ROE) = 20%</t>
    <phoneticPr fontId="2" type="noConversion"/>
  </si>
  <si>
    <t xml:space="preserve">    - 배당성향, 내부유보율</t>
    <phoneticPr fontId="2" type="noConversion"/>
  </si>
  <si>
    <t>* 주당순이익(EPS)?</t>
    <phoneticPr fontId="2" type="noConversion"/>
  </si>
  <si>
    <t xml:space="preserve">    - EPS = 주당장부가치 *ROE = 25*0.2 = $5</t>
    <phoneticPr fontId="2" type="noConversion"/>
  </si>
  <si>
    <t xml:space="preserve">    - $5 중에서, 배당 =$3 → 배당성향 = 3/5 = 60%</t>
    <phoneticPr fontId="2" type="noConversion"/>
  </si>
  <si>
    <t xml:space="preserve">    - $5 중에서, 재투자 =$2 → 내부유보율 = 2/5 = 40%</t>
    <phoneticPr fontId="2" type="noConversion"/>
  </si>
  <si>
    <t>* 성장률 g?</t>
    <phoneticPr fontId="2" type="noConversion"/>
  </si>
  <si>
    <t xml:space="preserve">   - A회사는 주당장부가치가 $25에서 $2가 증가함 → 성장률 = $2/25 = 8%</t>
    <phoneticPr fontId="2" type="noConversion"/>
  </si>
  <si>
    <t xml:space="preserve">   - A회사는 ROE는 20%이며 ROE의 40%가 재투자됨</t>
    <phoneticPr fontId="2" type="noConversion"/>
  </si>
  <si>
    <t xml:space="preserve">   - 성장률 = ROE*내부유보율</t>
    <phoneticPr fontId="2" type="noConversion"/>
  </si>
  <si>
    <t xml:space="preserve"> = 0.2*0.4=0.08  → 8%</t>
    <phoneticPr fontId="2" type="noConversion"/>
  </si>
  <si>
    <t>* 유지 가능한 성장률</t>
    <phoneticPr fontId="2" type="noConversion"/>
  </si>
  <si>
    <t xml:space="preserve">   - 위의 성장률을 유지 가능한 성장률이라고 함.</t>
    <phoneticPr fontId="2" type="noConversion"/>
  </si>
  <si>
    <t>기대수익률의 추정</t>
    <phoneticPr fontId="2" type="noConversion"/>
  </si>
  <si>
    <t>* 배당할인모형을 적용하기 위해서는 기대수익률을 추정해야 하는데, CAPM 등과 같은 모형을 사용해서 추정할 수 있다.</t>
    <phoneticPr fontId="2" type="noConversion"/>
  </si>
  <si>
    <r>
      <t>E(</t>
    </r>
    <r>
      <rPr>
        <sz val="15"/>
        <color theme="1"/>
        <rFont val="맑은 고딕"/>
        <family val="3"/>
        <charset val="129"/>
        <scheme val="minor"/>
      </rPr>
      <t>r</t>
    </r>
    <r>
      <rPr>
        <sz val="11"/>
        <color theme="1"/>
        <rFont val="맑은 고딕"/>
        <family val="2"/>
        <charset val="129"/>
        <scheme val="minor"/>
      </rPr>
      <t xml:space="preserve">) = </t>
    </r>
    <r>
      <rPr>
        <sz val="15"/>
        <color theme="1"/>
        <rFont val="맑은 고딕"/>
        <family val="3"/>
        <charset val="129"/>
        <scheme val="minor"/>
      </rPr>
      <t>r</t>
    </r>
    <r>
      <rPr>
        <sz val="8"/>
        <color theme="1"/>
        <rFont val="맑은 고딕"/>
        <family val="3"/>
        <charset val="129"/>
        <scheme val="minor"/>
      </rPr>
      <t>f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(E(</t>
    </r>
    <r>
      <rPr>
        <sz val="15"/>
        <color theme="1"/>
        <rFont val="맑은 고딕"/>
        <family val="3"/>
        <charset val="129"/>
        <scheme val="minor"/>
      </rPr>
      <t>r</t>
    </r>
    <r>
      <rPr>
        <sz val="8"/>
        <color theme="1"/>
        <rFont val="맑은 고딕"/>
        <family val="3"/>
        <charset val="129"/>
        <scheme val="minor"/>
      </rPr>
      <t>m</t>
    </r>
    <r>
      <rPr>
        <sz val="11"/>
        <color theme="1"/>
        <rFont val="맑은 고딕"/>
        <family val="2"/>
        <charset val="129"/>
        <scheme val="minor"/>
      </rPr>
      <t>) -</t>
    </r>
    <r>
      <rPr>
        <sz val="15"/>
        <color theme="1"/>
        <rFont val="맑은 고딕"/>
        <family val="3"/>
        <charset val="129"/>
        <scheme val="minor"/>
      </rPr>
      <t>r</t>
    </r>
    <r>
      <rPr>
        <sz val="8"/>
        <color theme="1"/>
        <rFont val="맑은 고딕"/>
        <family val="3"/>
        <charset val="129"/>
        <scheme val="minor"/>
      </rPr>
      <t>f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</si>
  <si>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r>
      <t>P</t>
    </r>
    <r>
      <rPr>
        <b/>
        <sz val="8"/>
        <color theme="1"/>
        <rFont val="맑은 고딕"/>
        <family val="3"/>
        <charset val="129"/>
        <scheme val="minor"/>
      </rPr>
      <t>0</t>
    </r>
    <r>
      <rPr>
        <b/>
        <sz val="11"/>
        <color theme="1"/>
        <rFont val="맑은 고딕"/>
        <family val="3"/>
        <charset val="129"/>
        <scheme val="minor"/>
      </rPr>
      <t xml:space="preserve">  =  DIV / r - g (Gordon 성장모형)</t>
    </r>
    <phoneticPr fontId="2" type="noConversion"/>
  </si>
  <si>
    <r>
      <t>P</t>
    </r>
    <r>
      <rPr>
        <b/>
        <sz val="8"/>
        <color theme="1"/>
        <rFont val="맑은 고딕"/>
        <family val="3"/>
        <charset val="129"/>
        <scheme val="minor"/>
      </rPr>
      <t>0</t>
    </r>
    <r>
      <rPr>
        <b/>
        <sz val="11"/>
        <color theme="1"/>
        <rFont val="맑은 고딕"/>
        <family val="3"/>
        <charset val="129"/>
        <scheme val="minor"/>
      </rPr>
      <t xml:space="preserve"> = DIV1 / r</t>
    </r>
    <phoneticPr fontId="2" type="noConversion"/>
  </si>
  <si>
    <r>
      <t>일정성장 배당할인모형(DIV</t>
    </r>
    <r>
      <rPr>
        <b/>
        <sz val="8"/>
        <color theme="1"/>
        <rFont val="맑은 고딕"/>
        <family val="3"/>
        <charset val="129"/>
        <scheme val="minor"/>
      </rPr>
      <t>t+1</t>
    </r>
    <r>
      <rPr>
        <b/>
        <sz val="11"/>
        <color theme="1"/>
        <rFont val="맑은 고딕"/>
        <family val="3"/>
        <charset val="129"/>
        <scheme val="minor"/>
      </rPr>
      <t xml:space="preserve"> = (1+G)DIV</t>
    </r>
    <r>
      <rPr>
        <b/>
        <sz val="8"/>
        <color theme="1"/>
        <rFont val="맑은 고딕"/>
        <family val="3"/>
        <charset val="129"/>
        <scheme val="minor"/>
      </rPr>
      <t>t</t>
    </r>
    <r>
      <rPr>
        <b/>
        <sz val="11"/>
        <color theme="1"/>
        <rFont val="맑은 고딕"/>
        <family val="3"/>
        <charset val="129"/>
        <scheme val="minor"/>
      </rPr>
      <t xml:space="preserve"> )</t>
    </r>
    <phoneticPr fontId="2" type="noConversion"/>
  </si>
  <si>
    <t>배당 할인모형의 응용</t>
    <phoneticPr fontId="2" type="noConversion"/>
  </si>
  <si>
    <t>* 주식의 기대수익률을 측정하기 위해 CAPM 과 같은 모형을 사용할 수 있다.</t>
    <phoneticPr fontId="2" type="noConversion"/>
  </si>
  <si>
    <t>P0 = DIV1 / (r-g)</t>
    <phoneticPr fontId="2" type="noConversion"/>
  </si>
  <si>
    <t xml:space="preserve">   - A회사는 ROE는 20%이며 순이익의 40%가 재투자됨</t>
    <phoneticPr fontId="2" type="noConversion"/>
  </si>
  <si>
    <t>→ r = (DIV1 / P0)  + g = 배당수익률 + 성장률</t>
    <phoneticPr fontId="2" type="noConversion"/>
  </si>
  <si>
    <t>현실 ( g = 실질 GDP + 물가상승률)</t>
    <phoneticPr fontId="2" type="noConversion"/>
  </si>
  <si>
    <t>ROE , g , 그리고 주가</t>
    <phoneticPr fontId="2" type="noConversion"/>
  </si>
  <si>
    <t>* 가정</t>
    <phoneticPr fontId="2" type="noConversion"/>
  </si>
  <si>
    <t xml:space="preserve">    - A 회사의 주당장부가치는 $25이다.</t>
    <phoneticPr fontId="2" type="noConversion"/>
  </si>
  <si>
    <t xml:space="preserve">    - A 회사의 자기자본이익률(ROE)은 20%이다.</t>
    <phoneticPr fontId="2" type="noConversion"/>
  </si>
  <si>
    <t xml:space="preserve">    - 투자자는 A회사 주식에 대해 12%의 기대수익률을 가짐(r=12%)</t>
    <phoneticPr fontId="2" type="noConversion"/>
  </si>
  <si>
    <t xml:space="preserve">    - A회사의 주당순이익(EPS)는 $5이다.</t>
    <phoneticPr fontId="2" type="noConversion"/>
  </si>
  <si>
    <t>* Case 1 (내부유보율 = 0, 이익을 재투자하지 않는 경우)</t>
    <phoneticPr fontId="2" type="noConversion"/>
  </si>
  <si>
    <t>P0 = DIV1 / (r-g) = EPS1 / r = 5 / 0.12 = $41.67</t>
    <phoneticPr fontId="2" type="noConversion"/>
  </si>
  <si>
    <t>* Case 2 (내부유보율=0.4, ROE = 20%)</t>
    <phoneticPr fontId="2" type="noConversion"/>
  </si>
  <si>
    <t>이익을 재투자하는 경우,</t>
    <phoneticPr fontId="2" type="noConversion"/>
  </si>
  <si>
    <t>P0 = DIV1 / (r-g) = 3 / 0.12 - 0.08 = $75</t>
    <phoneticPr fontId="2" type="noConversion"/>
  </si>
  <si>
    <t xml:space="preserve">* Case 3 (내부유보율=0.4, ROE=12%, 이익을 재투자하는 경우, </t>
    <phoneticPr fontId="2" type="noConversion"/>
  </si>
  <si>
    <t>ROE=r , g = ROE*0.4 = 0.12*0.4 =0.048</t>
    <phoneticPr fontId="2" type="noConversion"/>
  </si>
  <si>
    <t>ROE&gt;r , g = ROE*0.4 = 0.2*0.4 =0.08</t>
    <phoneticPr fontId="2" type="noConversion"/>
  </si>
  <si>
    <t>P0 = DIV1 / (r-g) = 3 / 0.12 - 0.048 = $41.67</t>
    <phoneticPr fontId="2" type="noConversion"/>
  </si>
  <si>
    <t>* A회사가 재투자 하지 않는다면, P0 =41.67 (Case1)</t>
    <phoneticPr fontId="2" type="noConversion"/>
  </si>
  <si>
    <t>* A회사가 매년 재투자하지만, 재투자로 인한 수익(ROE)가 투자자들의 기대수익률과 같다면, P0 = 41.67 (Case 3)</t>
    <phoneticPr fontId="2" type="noConversion"/>
  </si>
  <si>
    <t>* A회사가 매년 재투자하고, 재투자로 인한 수익(ROE)가 투자자들의 기대수익률보다 크다면, P0 = 75 (Case 2)</t>
    <phoneticPr fontId="2" type="noConversion"/>
  </si>
  <si>
    <r>
      <t xml:space="preserve">* 또한, 배당할인모형을 이용할 경우에 </t>
    </r>
    <r>
      <rPr>
        <b/>
        <sz val="11"/>
        <color rgb="FFFF0000"/>
        <rFont val="맑은 고딕"/>
        <family val="3"/>
        <charset val="129"/>
        <scheme val="minor"/>
      </rPr>
      <t>주식의 기대수익률</t>
    </r>
    <r>
      <rPr>
        <b/>
        <sz val="11"/>
        <color theme="1"/>
        <rFont val="맑은 고딕"/>
        <family val="3"/>
        <charset val="129"/>
        <scheme val="minor"/>
      </rPr>
      <t>을 추정할 수 있다.</t>
    </r>
    <phoneticPr fontId="2" type="noConversion"/>
  </si>
  <si>
    <t xml:space="preserve">신사업에 투자하는 수익률(ROE)가 주주들의 기대수익률(r)과 동일하기 때문에 배당률 혹은 내부유보율과 상관없이, 이익을 재투자하지 않는 경우와 동일하게 계산된다. </t>
    <phoneticPr fontId="2" type="noConversion"/>
  </si>
  <si>
    <t>신사업에 투자하는 수익률(ROE)가 주주들의 기대수익률(r) 보다 큼에도 불구하고 배당을 하기 때문에 주식의 가격이 상승한다.</t>
    <phoneticPr fontId="2" type="noConversion"/>
  </si>
  <si>
    <t>* Case 4 (ROE = 4% 인 경우</t>
    <phoneticPr fontId="2" type="noConversion"/>
  </si>
  <si>
    <t>P0 = DIV1 / (r-g) = 1.5 / 0.12 - 0.04 = $18.75</t>
    <phoneticPr fontId="2" type="noConversion"/>
  </si>
  <si>
    <t xml:space="preserve">  75   =    41.67   +    33.33</t>
    <phoneticPr fontId="2" type="noConversion"/>
  </si>
  <si>
    <t>성장기회의 현재가치(PVGO)</t>
    <phoneticPr fontId="2" type="noConversion"/>
  </si>
  <si>
    <t>Present Value of Growth Opportunities</t>
    <phoneticPr fontId="2" type="noConversion"/>
  </si>
  <si>
    <t>* 회사 A주식의 총가치(현재주가) = 기존자산의 가치(재투자 가정X) + 성장기회의 현재 가치</t>
    <phoneticPr fontId="2" type="noConversion"/>
  </si>
  <si>
    <t>상대가치평가에 사용되는 비율들</t>
    <phoneticPr fontId="2" type="noConversion"/>
  </si>
  <si>
    <t>* 주가이익비율(PER, P/E 비율)</t>
    <phoneticPr fontId="2" type="noConversion"/>
  </si>
  <si>
    <t xml:space="preserve">    - 주당주가를 주당 순이익(EPS)로 나눈 값이다.</t>
    <phoneticPr fontId="2" type="noConversion"/>
  </si>
  <si>
    <t xml:space="preserve">    - 회사 A의 이론 주가를 계산하기 위해서 A회사가 속한 산업의 평균적인 주가이익비율을 이용한다.</t>
    <phoneticPr fontId="2" type="noConversion"/>
  </si>
  <si>
    <t>주가 / 주당순이익</t>
    <phoneticPr fontId="2" type="noConversion"/>
  </si>
  <si>
    <t>* 시장-장부가치 비율(price-to-book ratio, PBR)</t>
    <phoneticPr fontId="2" type="noConversion"/>
  </si>
  <si>
    <t xml:space="preserve">    - 주당주가를 주당 장부가치로 나눈 값이다.</t>
    <phoneticPr fontId="2" type="noConversion"/>
  </si>
  <si>
    <t>* 주가-현금흐름 비율(price-to-cash flow ratio)</t>
    <phoneticPr fontId="2" type="noConversion"/>
  </si>
  <si>
    <t xml:space="preserve">    - 손익계산서에서 이익은 기업이 선택하는 회계처리 방식에 따라 달라질 수 있다.</t>
    <phoneticPr fontId="2" type="noConversion"/>
  </si>
  <si>
    <t xml:space="preserve">    - 반면에, 실제로 기업에 현금흐름은 회계처리 방식의 영향을 적게 받는다.</t>
    <phoneticPr fontId="2" type="noConversion"/>
  </si>
  <si>
    <t>Google의 예</t>
    <phoneticPr fontId="2" type="noConversion"/>
  </si>
  <si>
    <t xml:space="preserve">    - 동종업계에 있는 회사들은 비슷한 PER을 가진다고 가정함</t>
    <phoneticPr fontId="2" type="noConversion"/>
  </si>
  <si>
    <t>* 예 : Google을 상장 시킬 때 Google의 이론적 가격은 어떻게 계산할 수 있을까?</t>
    <phoneticPr fontId="2" type="noConversion"/>
  </si>
  <si>
    <t xml:space="preserve">    - 한가지 방법은 Google 의 주당 순이익에 Yahoo의 PER을 곱하는 것임</t>
    <phoneticPr fontId="2" type="noConversion"/>
  </si>
  <si>
    <t xml:space="preserve">       # Google과 Yahoo는 완전 동일한 회사인가?</t>
    <phoneticPr fontId="2" type="noConversion"/>
  </si>
  <si>
    <t xml:space="preserve">       # Google이 Yahoo보다 더 높은 성장이 기대되면 Google의 주당순이익에 Yahoo의 PER보다 더 높은 숫자를 곱해야 함</t>
    <phoneticPr fontId="2" type="noConversion"/>
  </si>
  <si>
    <t>* 실제, 구글의 주가는 $85 달러로 형성되었는데 어떻게 결정되었나?</t>
    <phoneticPr fontId="2" type="noConversion"/>
  </si>
  <si>
    <t>비율을 이용한 가치평가</t>
    <phoneticPr fontId="2" type="noConversion"/>
  </si>
  <si>
    <t xml:space="preserve">    - 동종업계에 있는 회사들은 비슷한 재무비율을 가진다고 가정함.</t>
    <phoneticPr fontId="2" type="noConversion"/>
  </si>
  <si>
    <t xml:space="preserve">        예 ) 시장 - 장부가치 비율, 주가수익배율(P/E ratio, PER)</t>
    <phoneticPr fontId="2" type="noConversion"/>
  </si>
  <si>
    <t xml:space="preserve">  </t>
    <phoneticPr fontId="2" type="noConversion"/>
  </si>
  <si>
    <t>* 예(FedEx)</t>
    <phoneticPr fontId="2" type="noConversion"/>
  </si>
  <si>
    <t xml:space="preserve">    - 주가 = $103.61, 주당 장부가치 = $42.76, 주당순이익(EPS) =$6.60</t>
    <phoneticPr fontId="2" type="noConversion"/>
  </si>
  <si>
    <t>FedEx</t>
    <phoneticPr fontId="2" type="noConversion"/>
  </si>
  <si>
    <t>Company</t>
    <phoneticPr fontId="2" type="noConversion"/>
  </si>
  <si>
    <t>Industry</t>
    <phoneticPr fontId="2" type="noConversion"/>
  </si>
  <si>
    <t>PER</t>
    <phoneticPr fontId="2" type="noConversion"/>
  </si>
  <si>
    <t>시장-장부가치비율</t>
    <phoneticPr fontId="2" type="noConversion"/>
  </si>
  <si>
    <t>주가_장부가치비율 = 주가/ 주당장부가치</t>
    <phoneticPr fontId="2" type="noConversion"/>
  </si>
  <si>
    <t>주가 = 주가_장부가치비율 * 주당 장부가치  = 3.4 * 42.76 = $145</t>
    <phoneticPr fontId="2" type="noConversion"/>
  </si>
  <si>
    <t>PER = 주가  / 주당순이익(EPS)</t>
    <phoneticPr fontId="2" type="noConversion"/>
  </si>
  <si>
    <t>주가 = PER * EPS = 18.1 * 6.60 =$119</t>
    <phoneticPr fontId="2" type="noConversion"/>
  </si>
  <si>
    <t>고평가와 저평가의 진단</t>
    <phoneticPr fontId="2" type="noConversion"/>
  </si>
  <si>
    <t>* 국가별 12개월 예상 PER 밴드(2014. 12. 31 기준)</t>
    <phoneticPr fontId="2" type="noConversion"/>
  </si>
  <si>
    <t>* 국가, 업종간 PER의 절대적 수치를 비교하는 것은 적절하지 못함</t>
    <phoneticPr fontId="2" type="noConversion"/>
  </si>
  <si>
    <t>* PER 해석은 같은 국가, 같은 업종의 과거 PER 대비 현재 PER 수준을 비교하는 것이 일반적인 방법임</t>
    <phoneticPr fontId="2" type="noConversion"/>
  </si>
  <si>
    <t xml:space="preserve">    - 주가는 추정된 주당 순이익(EPS)에 주가이익비율(PER)을 곱해서 얻어진다.</t>
    <phoneticPr fontId="2" type="noConversion"/>
  </si>
  <si>
    <t>주가 / 주당장부가치</t>
    <phoneticPr fontId="2" type="noConversion"/>
  </si>
  <si>
    <t>주가 = EPS * PER</t>
    <phoneticPr fontId="2" type="noConversion"/>
  </si>
  <si>
    <t>공모가를 bidding(경매 낙찰가) 방식으로 결정하였다.</t>
    <phoneticPr fontId="2" type="noConversion"/>
  </si>
  <si>
    <t>← 일반적인 방식이 아님</t>
    <phoneticPr fontId="2" type="noConversion"/>
  </si>
  <si>
    <t>주가</t>
    <phoneticPr fontId="2" type="noConversion"/>
  </si>
  <si>
    <t>주당장부가치</t>
    <phoneticPr fontId="2" type="noConversion"/>
  </si>
  <si>
    <t>주당순이익</t>
    <phoneticPr fontId="2" type="noConversion"/>
  </si>
  <si>
    <t>적정주가</t>
    <phoneticPr fontId="2" type="noConversion"/>
  </si>
  <si>
    <t>PBR 기준</t>
    <phoneticPr fontId="2" type="noConversion"/>
  </si>
  <si>
    <t>PER 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</si>
</sst>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61</xdr:row>
      <xdr:rowOff>114300</xdr:rowOff>
    </xdr:from>
    <xdr:to>
      <xdr:col>7</xdr:col>
      <xdr:colOff>581025</xdr:colOff>
      <xdr:row>61</xdr:row>
      <xdr:rowOff>114300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DE1E58FD-C2B3-8CF0-E14A-BC30331E1FE0}"/>
            </a:ext>
          </a:extLst>
        </xdr:cNvPr>
        <xdr:cNvCxnSpPr/>
      </xdr:nvCxnSpPr>
      <xdr:spPr>
        <a:xfrm flipH="1">
          <a:off x="4448175" y="12992100"/>
          <a:ext cx="9334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56</xdr:row>
      <xdr:rowOff>114300</xdr:rowOff>
    </xdr:from>
    <xdr:to>
      <xdr:col>7</xdr:col>
      <xdr:colOff>342900</xdr:colOff>
      <xdr:row>56</xdr:row>
      <xdr:rowOff>114300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6F9B13BA-517A-A0A4-7B77-2230896ED4B6}"/>
            </a:ext>
          </a:extLst>
        </xdr:cNvPr>
        <xdr:cNvCxnSpPr/>
      </xdr:nvCxnSpPr>
      <xdr:spPr>
        <a:xfrm flipH="1">
          <a:off x="4210050" y="11944350"/>
          <a:ext cx="9334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E2D-265E-479D-B807-56D0CB12F7F8}">
  <dimension ref="A2:K112"/>
  <sheetViews>
    <sheetView tabSelected="1" topLeftCell="A82" workbookViewId="0">
      <selection activeCell="C83" sqref="C83"/>
    </sheetView>
  </sheetViews>
  <sheetFormatPr defaultRowHeight="17" x14ac:dyDescent="0.45"/>
  <sheetData>
    <row r="2" spans="2:11" x14ac:dyDescent="0.45">
      <c r="B2" s="1" t="s">
        <v>0</v>
      </c>
    </row>
    <row r="4" spans="2:11" x14ac:dyDescent="0.45">
      <c r="B4" t="s">
        <v>1</v>
      </c>
    </row>
    <row r="5" spans="2:11" x14ac:dyDescent="0.45">
      <c r="B5" t="s">
        <v>2</v>
      </c>
      <c r="K5" t="s">
        <v>9</v>
      </c>
    </row>
    <row r="6" spans="2:11" x14ac:dyDescent="0.45">
      <c r="B6" t="s">
        <v>3</v>
      </c>
    </row>
    <row r="7" spans="2:11" x14ac:dyDescent="0.45">
      <c r="B7" t="s">
        <v>4</v>
      </c>
    </row>
    <row r="8" spans="2:11" x14ac:dyDescent="0.45">
      <c r="B8" t="s">
        <v>5</v>
      </c>
    </row>
    <row r="9" spans="2:11" x14ac:dyDescent="0.45">
      <c r="B9" t="s">
        <v>6</v>
      </c>
    </row>
    <row r="10" spans="2:11" x14ac:dyDescent="0.45">
      <c r="B10" t="s">
        <v>7</v>
      </c>
    </row>
    <row r="12" spans="2:11" x14ac:dyDescent="0.45">
      <c r="B12" t="s">
        <v>8</v>
      </c>
    </row>
    <row r="14" spans="2:11" x14ac:dyDescent="0.45">
      <c r="B14" t="s">
        <v>10</v>
      </c>
    </row>
    <row r="15" spans="2:11" x14ac:dyDescent="0.45">
      <c r="B15" t="s">
        <v>11</v>
      </c>
    </row>
    <row r="16" spans="2:11" x14ac:dyDescent="0.45">
      <c r="B16" t="s">
        <v>12</v>
      </c>
      <c r="C16" t="s">
        <v>13</v>
      </c>
    </row>
    <row r="18" spans="2:3" x14ac:dyDescent="0.45">
      <c r="B18" t="s">
        <v>14</v>
      </c>
    </row>
    <row r="19" spans="2:3" x14ac:dyDescent="0.45">
      <c r="B19" t="s">
        <v>15</v>
      </c>
    </row>
    <row r="20" spans="2:3" x14ac:dyDescent="0.45">
      <c r="C20" t="s">
        <v>16</v>
      </c>
    </row>
    <row r="21" spans="2:3" x14ac:dyDescent="0.45">
      <c r="C21" t="s">
        <v>17</v>
      </c>
    </row>
    <row r="22" spans="2:3" x14ac:dyDescent="0.45">
      <c r="C22" t="s">
        <v>18</v>
      </c>
    </row>
    <row r="24" spans="2:3" x14ac:dyDescent="0.45">
      <c r="B24" t="s">
        <v>19</v>
      </c>
    </row>
    <row r="25" spans="2:3" x14ac:dyDescent="0.45">
      <c r="C25" t="s">
        <v>20</v>
      </c>
    </row>
    <row r="26" spans="2:3" x14ac:dyDescent="0.45">
      <c r="C26" t="s">
        <v>21</v>
      </c>
    </row>
    <row r="29" spans="2:3" x14ac:dyDescent="0.45">
      <c r="B29" s="1" t="s">
        <v>22</v>
      </c>
    </row>
    <row r="31" spans="2:3" x14ac:dyDescent="0.45">
      <c r="B31" t="s">
        <v>23</v>
      </c>
    </row>
    <row r="33" spans="2:4" x14ac:dyDescent="0.45">
      <c r="C33" t="s">
        <v>24</v>
      </c>
      <c r="D33" t="s">
        <v>27</v>
      </c>
    </row>
    <row r="34" spans="2:4" x14ac:dyDescent="0.45">
      <c r="C34" t="s">
        <v>25</v>
      </c>
      <c r="D34" t="s">
        <v>28</v>
      </c>
    </row>
    <row r="35" spans="2:4" x14ac:dyDescent="0.45">
      <c r="C35" t="s">
        <v>26</v>
      </c>
      <c r="D35" t="s">
        <v>29</v>
      </c>
    </row>
    <row r="37" spans="2:4" x14ac:dyDescent="0.45">
      <c r="B37" t="s">
        <v>30</v>
      </c>
    </row>
    <row r="38" spans="2:4" x14ac:dyDescent="0.45">
      <c r="B38" t="s">
        <v>31</v>
      </c>
    </row>
    <row r="40" spans="2:4" x14ac:dyDescent="0.45">
      <c r="C40" t="s">
        <v>32</v>
      </c>
    </row>
    <row r="43" spans="2:4" x14ac:dyDescent="0.45">
      <c r="B43" t="s">
        <v>33</v>
      </c>
    </row>
    <row r="45" spans="2:4" x14ac:dyDescent="0.45">
      <c r="B45" t="s">
        <v>34</v>
      </c>
    </row>
    <row r="47" spans="2:4" x14ac:dyDescent="0.45">
      <c r="B47" t="s">
        <v>35</v>
      </c>
    </row>
    <row r="49" spans="1:2" x14ac:dyDescent="0.45">
      <c r="B49" t="s">
        <v>36</v>
      </c>
    </row>
    <row r="51" spans="1:2" x14ac:dyDescent="0.45">
      <c r="B51" t="s">
        <v>37</v>
      </c>
    </row>
    <row r="53" spans="1:2" x14ac:dyDescent="0.45">
      <c r="B53" t="s">
        <v>38</v>
      </c>
    </row>
    <row r="54" spans="1:2" x14ac:dyDescent="0.45">
      <c r="B54" t="s">
        <v>39</v>
      </c>
    </row>
    <row r="55" spans="1:2" x14ac:dyDescent="0.45">
      <c r="B55" t="s">
        <v>40</v>
      </c>
    </row>
    <row r="58" spans="1:2" x14ac:dyDescent="0.45">
      <c r="A58" t="s">
        <v>41</v>
      </c>
      <c r="B58" s="1" t="s">
        <v>42</v>
      </c>
    </row>
    <row r="60" spans="1:2" x14ac:dyDescent="0.45">
      <c r="B60" t="s">
        <v>43</v>
      </c>
    </row>
    <row r="61" spans="1:2" x14ac:dyDescent="0.45">
      <c r="B61" t="s">
        <v>44</v>
      </c>
    </row>
    <row r="62" spans="1:2" x14ac:dyDescent="0.45">
      <c r="B62" t="s">
        <v>45</v>
      </c>
    </row>
    <row r="63" spans="1:2" x14ac:dyDescent="0.45">
      <c r="B63" t="s">
        <v>46</v>
      </c>
    </row>
    <row r="65" spans="2:4" x14ac:dyDescent="0.45">
      <c r="B65" t="s">
        <v>47</v>
      </c>
    </row>
    <row r="66" spans="2:4" x14ac:dyDescent="0.45">
      <c r="B66" t="s">
        <v>48</v>
      </c>
    </row>
    <row r="67" spans="2:4" x14ac:dyDescent="0.45">
      <c r="C67" s="4" t="s">
        <v>78</v>
      </c>
      <c r="D67" s="3"/>
    </row>
    <row r="70" spans="2:4" x14ac:dyDescent="0.45">
      <c r="B70" s="1" t="s">
        <v>79</v>
      </c>
    </row>
    <row r="72" spans="2:4" x14ac:dyDescent="0.45">
      <c r="B72" t="s">
        <v>49</v>
      </c>
    </row>
    <row r="73" spans="2:4" x14ac:dyDescent="0.45">
      <c r="B73" t="s">
        <v>50</v>
      </c>
    </row>
    <row r="74" spans="2:4" x14ac:dyDescent="0.45">
      <c r="B74" t="s">
        <v>51</v>
      </c>
    </row>
    <row r="75" spans="2:4" x14ac:dyDescent="0.45">
      <c r="B75" t="s">
        <v>52</v>
      </c>
    </row>
    <row r="77" spans="2:4" x14ac:dyDescent="0.45">
      <c r="B77" t="s">
        <v>53</v>
      </c>
    </row>
    <row r="78" spans="2:4" x14ac:dyDescent="0.45">
      <c r="C78" t="s">
        <v>54</v>
      </c>
    </row>
    <row r="80" spans="2:4" x14ac:dyDescent="0.45">
      <c r="C80" s="2" t="s">
        <v>55</v>
      </c>
    </row>
    <row r="82" spans="2:6" x14ac:dyDescent="0.45">
      <c r="C82" s="4" t="s">
        <v>77</v>
      </c>
      <c r="D82" s="4"/>
      <c r="E82" s="4"/>
      <c r="F82" s="4"/>
    </row>
    <row r="85" spans="2:6" x14ac:dyDescent="0.45">
      <c r="B85" t="s">
        <v>56</v>
      </c>
    </row>
    <row r="87" spans="2:6" x14ac:dyDescent="0.45">
      <c r="B87" t="s">
        <v>57</v>
      </c>
    </row>
    <row r="88" spans="2:6" x14ac:dyDescent="0.45">
      <c r="B88" t="s">
        <v>58</v>
      </c>
    </row>
    <row r="89" spans="2:6" x14ac:dyDescent="0.45">
      <c r="B89" t="s">
        <v>59</v>
      </c>
    </row>
    <row r="90" spans="2:6" x14ac:dyDescent="0.45">
      <c r="B90" t="s">
        <v>60</v>
      </c>
    </row>
    <row r="91" spans="2:6" x14ac:dyDescent="0.45">
      <c r="B91" t="s">
        <v>61</v>
      </c>
    </row>
    <row r="92" spans="2:6" x14ac:dyDescent="0.45">
      <c r="B92" t="s">
        <v>62</v>
      </c>
    </row>
    <row r="94" spans="2:6" x14ac:dyDescent="0.45">
      <c r="B94" t="s">
        <v>63</v>
      </c>
    </row>
    <row r="95" spans="2:6" x14ac:dyDescent="0.45">
      <c r="B95" t="s">
        <v>64</v>
      </c>
    </row>
    <row r="96" spans="2:6" x14ac:dyDescent="0.45">
      <c r="B96" t="s">
        <v>65</v>
      </c>
    </row>
    <row r="97" spans="2:3" x14ac:dyDescent="0.45">
      <c r="B97" t="s">
        <v>66</v>
      </c>
    </row>
    <row r="99" spans="2:3" x14ac:dyDescent="0.45">
      <c r="B99" t="s">
        <v>67</v>
      </c>
    </row>
    <row r="100" spans="2:3" x14ac:dyDescent="0.45">
      <c r="B100" t="s">
        <v>68</v>
      </c>
    </row>
    <row r="101" spans="2:3" x14ac:dyDescent="0.45">
      <c r="B101" t="s">
        <v>69</v>
      </c>
    </row>
    <row r="102" spans="2:3" x14ac:dyDescent="0.45">
      <c r="B102" t="s">
        <v>70</v>
      </c>
    </row>
    <row r="103" spans="2:3" x14ac:dyDescent="0.45">
      <c r="B103" t="s">
        <v>12</v>
      </c>
      <c r="C103" t="s">
        <v>71</v>
      </c>
    </row>
    <row r="105" spans="2:3" x14ac:dyDescent="0.45">
      <c r="B105" t="s">
        <v>72</v>
      </c>
    </row>
    <row r="106" spans="2:3" x14ac:dyDescent="0.45">
      <c r="B106" t="s">
        <v>73</v>
      </c>
    </row>
    <row r="108" spans="2:3" x14ac:dyDescent="0.45">
      <c r="B108" s="1" t="s">
        <v>74</v>
      </c>
    </row>
    <row r="110" spans="2:3" x14ac:dyDescent="0.45">
      <c r="B110" t="s">
        <v>75</v>
      </c>
    </row>
    <row r="112" spans="2:3" ht="23" x14ac:dyDescent="0.45">
      <c r="C112" t="s">
        <v>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BE6-A37A-402F-B8FB-A033099E0C7E}">
  <dimension ref="A2:J78"/>
  <sheetViews>
    <sheetView topLeftCell="A31" workbookViewId="0">
      <selection activeCell="I72" sqref="I72"/>
    </sheetView>
  </sheetViews>
  <sheetFormatPr defaultRowHeight="17" x14ac:dyDescent="0.45"/>
  <sheetData>
    <row r="2" spans="2:2" x14ac:dyDescent="0.45">
      <c r="B2" s="1" t="s">
        <v>80</v>
      </c>
    </row>
    <row r="4" spans="2:2" x14ac:dyDescent="0.45">
      <c r="B4" s="1" t="s">
        <v>56</v>
      </c>
    </row>
    <row r="6" spans="2:2" x14ac:dyDescent="0.45">
      <c r="B6" t="s">
        <v>57</v>
      </c>
    </row>
    <row r="7" spans="2:2" x14ac:dyDescent="0.45">
      <c r="B7" t="s">
        <v>58</v>
      </c>
    </row>
    <row r="8" spans="2:2" x14ac:dyDescent="0.45">
      <c r="B8" t="s">
        <v>59</v>
      </c>
    </row>
    <row r="9" spans="2:2" x14ac:dyDescent="0.45">
      <c r="B9" t="s">
        <v>60</v>
      </c>
    </row>
    <row r="10" spans="2:2" x14ac:dyDescent="0.45">
      <c r="B10" t="s">
        <v>61</v>
      </c>
    </row>
    <row r="11" spans="2:2" x14ac:dyDescent="0.45">
      <c r="B11" t="s">
        <v>62</v>
      </c>
    </row>
    <row r="13" spans="2:2" x14ac:dyDescent="0.45">
      <c r="B13" t="s">
        <v>63</v>
      </c>
    </row>
    <row r="14" spans="2:2" x14ac:dyDescent="0.45">
      <c r="B14" t="s">
        <v>64</v>
      </c>
    </row>
    <row r="15" spans="2:2" x14ac:dyDescent="0.45">
      <c r="B15" t="s">
        <v>65</v>
      </c>
    </row>
    <row r="16" spans="2:2" x14ac:dyDescent="0.45">
      <c r="B16" t="s">
        <v>66</v>
      </c>
    </row>
    <row r="18" spans="2:7" x14ac:dyDescent="0.45">
      <c r="B18" t="s">
        <v>67</v>
      </c>
    </row>
    <row r="19" spans="2:7" x14ac:dyDescent="0.45">
      <c r="B19" t="s">
        <v>68</v>
      </c>
    </row>
    <row r="20" spans="2:7" x14ac:dyDescent="0.45">
      <c r="B20" t="s">
        <v>83</v>
      </c>
    </row>
    <row r="21" spans="2:7" x14ac:dyDescent="0.45">
      <c r="B21" t="s">
        <v>70</v>
      </c>
    </row>
    <row r="22" spans="2:7" x14ac:dyDescent="0.45">
      <c r="B22" t="s">
        <v>12</v>
      </c>
      <c r="C22" t="s">
        <v>71</v>
      </c>
    </row>
    <row r="24" spans="2:7" x14ac:dyDescent="0.45">
      <c r="B24" t="s">
        <v>72</v>
      </c>
    </row>
    <row r="25" spans="2:7" x14ac:dyDescent="0.45">
      <c r="B25" t="s">
        <v>73</v>
      </c>
      <c r="G25" t="s">
        <v>85</v>
      </c>
    </row>
    <row r="27" spans="2:7" x14ac:dyDescent="0.45">
      <c r="B27" s="1" t="s">
        <v>74</v>
      </c>
    </row>
    <row r="29" spans="2:7" x14ac:dyDescent="0.45">
      <c r="B29" t="s">
        <v>75</v>
      </c>
    </row>
    <row r="31" spans="2:7" ht="23" x14ac:dyDescent="0.45">
      <c r="C31" t="s">
        <v>76</v>
      </c>
    </row>
    <row r="33" spans="2:7" x14ac:dyDescent="0.45">
      <c r="B33" t="s">
        <v>81</v>
      </c>
    </row>
    <row r="34" spans="2:7" x14ac:dyDescent="0.45">
      <c r="B34" s="1" t="s">
        <v>104</v>
      </c>
    </row>
    <row r="36" spans="2:7" x14ac:dyDescent="0.45">
      <c r="C36" s="1" t="s">
        <v>82</v>
      </c>
    </row>
    <row r="38" spans="2:7" x14ac:dyDescent="0.45">
      <c r="C38" s="4" t="s">
        <v>84</v>
      </c>
      <c r="D38" s="3"/>
      <c r="E38" s="3"/>
      <c r="F38" s="3"/>
      <c r="G38" s="3"/>
    </row>
    <row r="41" spans="2:7" x14ac:dyDescent="0.45">
      <c r="B41" s="1" t="s">
        <v>86</v>
      </c>
    </row>
    <row r="43" spans="2:7" x14ac:dyDescent="0.45">
      <c r="B43" t="s">
        <v>87</v>
      </c>
    </row>
    <row r="44" spans="2:7" x14ac:dyDescent="0.45">
      <c r="B44" t="s">
        <v>88</v>
      </c>
    </row>
    <row r="45" spans="2:7" x14ac:dyDescent="0.45">
      <c r="B45" t="s">
        <v>89</v>
      </c>
    </row>
    <row r="46" spans="2:7" x14ac:dyDescent="0.45">
      <c r="B46" t="s">
        <v>90</v>
      </c>
    </row>
    <row r="47" spans="2:7" x14ac:dyDescent="0.45">
      <c r="B47" t="s">
        <v>91</v>
      </c>
    </row>
    <row r="49" spans="1:9" x14ac:dyDescent="0.45">
      <c r="B49" t="s">
        <v>92</v>
      </c>
    </row>
    <row r="51" spans="1:9" x14ac:dyDescent="0.45">
      <c r="C51" t="s">
        <v>93</v>
      </c>
    </row>
    <row r="53" spans="1:9" x14ac:dyDescent="0.45">
      <c r="A53" t="s">
        <v>41</v>
      </c>
      <c r="B53" t="s">
        <v>94</v>
      </c>
    </row>
    <row r="54" spans="1:9" x14ac:dyDescent="0.45">
      <c r="C54" t="s">
        <v>95</v>
      </c>
    </row>
    <row r="55" spans="1:9" x14ac:dyDescent="0.45">
      <c r="C55" t="s">
        <v>99</v>
      </c>
    </row>
    <row r="57" spans="1:9" x14ac:dyDescent="0.45">
      <c r="C57" t="s">
        <v>96</v>
      </c>
      <c r="I57" s="5" t="s">
        <v>106</v>
      </c>
    </row>
    <row r="59" spans="1:9" x14ac:dyDescent="0.45">
      <c r="B59" t="s">
        <v>97</v>
      </c>
    </row>
    <row r="60" spans="1:9" x14ac:dyDescent="0.45">
      <c r="C60" t="s">
        <v>98</v>
      </c>
    </row>
    <row r="62" spans="1:9" x14ac:dyDescent="0.45">
      <c r="C62" t="s">
        <v>100</v>
      </c>
      <c r="I62" s="5" t="s">
        <v>105</v>
      </c>
    </row>
    <row r="64" spans="1:9" x14ac:dyDescent="0.45">
      <c r="B64" t="s">
        <v>107</v>
      </c>
    </row>
    <row r="66" spans="2:10" x14ac:dyDescent="0.45">
      <c r="C66" t="s">
        <v>108</v>
      </c>
    </row>
    <row r="68" spans="2:10" x14ac:dyDescent="0.45">
      <c r="B68" s="1" t="s">
        <v>110</v>
      </c>
      <c r="E68" s="1" t="s">
        <v>111</v>
      </c>
    </row>
    <row r="70" spans="2:10" x14ac:dyDescent="0.45">
      <c r="B70" t="s">
        <v>101</v>
      </c>
    </row>
    <row r="72" spans="2:10" x14ac:dyDescent="0.45">
      <c r="B72" t="s">
        <v>102</v>
      </c>
    </row>
    <row r="74" spans="2:10" x14ac:dyDescent="0.45">
      <c r="B74" t="s">
        <v>103</v>
      </c>
    </row>
    <row r="76" spans="2:10" x14ac:dyDescent="0.45">
      <c r="B76" s="4" t="s">
        <v>112</v>
      </c>
      <c r="C76" s="4"/>
      <c r="D76" s="4"/>
      <c r="E76" s="4"/>
      <c r="F76" s="4"/>
      <c r="G76" s="4"/>
      <c r="H76" s="4"/>
      <c r="I76" s="4"/>
      <c r="J76" s="4"/>
    </row>
    <row r="78" spans="2:10" x14ac:dyDescent="0.45">
      <c r="B78" s="2" t="s">
        <v>109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BFE5-E28D-4CAD-A73B-D2056B79B369}">
  <dimension ref="B2:K58"/>
  <sheetViews>
    <sheetView topLeftCell="A6" workbookViewId="0">
      <selection activeCell="G32" sqref="G32"/>
    </sheetView>
  </sheetViews>
  <sheetFormatPr defaultRowHeight="17" x14ac:dyDescent="0.45"/>
  <cols>
    <col min="8" max="8" width="13" bestFit="1" customWidth="1"/>
  </cols>
  <sheetData>
    <row r="2" spans="2:7" x14ac:dyDescent="0.45">
      <c r="B2" s="1" t="s">
        <v>113</v>
      </c>
    </row>
    <row r="4" spans="2:7" x14ac:dyDescent="0.45">
      <c r="B4" s="1" t="s">
        <v>114</v>
      </c>
      <c r="F4" s="1" t="s">
        <v>117</v>
      </c>
    </row>
    <row r="5" spans="2:7" x14ac:dyDescent="0.45">
      <c r="B5" t="s">
        <v>115</v>
      </c>
    </row>
    <row r="6" spans="2:7" x14ac:dyDescent="0.45">
      <c r="B6" s="6" t="s">
        <v>149</v>
      </c>
    </row>
    <row r="7" spans="2:7" x14ac:dyDescent="0.45">
      <c r="B7" t="s">
        <v>116</v>
      </c>
    </row>
    <row r="9" spans="2:7" x14ac:dyDescent="0.45">
      <c r="B9" s="1" t="s">
        <v>118</v>
      </c>
      <c r="G9" s="1" t="s">
        <v>150</v>
      </c>
    </row>
    <row r="10" spans="2:7" x14ac:dyDescent="0.45">
      <c r="B10" t="s">
        <v>119</v>
      </c>
    </row>
    <row r="12" spans="2:7" x14ac:dyDescent="0.45">
      <c r="B12" s="1" t="s">
        <v>120</v>
      </c>
    </row>
    <row r="13" spans="2:7" x14ac:dyDescent="0.45">
      <c r="B13" t="s">
        <v>121</v>
      </c>
    </row>
    <row r="14" spans="2:7" x14ac:dyDescent="0.45">
      <c r="B14" t="s">
        <v>122</v>
      </c>
    </row>
    <row r="17" spans="2:11" x14ac:dyDescent="0.45">
      <c r="B17" s="1" t="s">
        <v>123</v>
      </c>
    </row>
    <row r="19" spans="2:11" x14ac:dyDescent="0.45">
      <c r="B19" t="s">
        <v>87</v>
      </c>
    </row>
    <row r="20" spans="2:11" x14ac:dyDescent="0.45">
      <c r="B20" t="s">
        <v>124</v>
      </c>
    </row>
    <row r="22" spans="2:11" x14ac:dyDescent="0.45">
      <c r="B22" t="s">
        <v>125</v>
      </c>
    </row>
    <row r="23" spans="2:11" x14ac:dyDescent="0.45">
      <c r="B23" t="s">
        <v>126</v>
      </c>
      <c r="J23" s="7" t="s">
        <v>151</v>
      </c>
      <c r="K23" s="8"/>
    </row>
    <row r="24" spans="2:11" x14ac:dyDescent="0.45">
      <c r="B24" t="s">
        <v>127</v>
      </c>
    </row>
    <row r="25" spans="2:11" x14ac:dyDescent="0.45">
      <c r="B25" t="s">
        <v>128</v>
      </c>
    </row>
    <row r="27" spans="2:11" x14ac:dyDescent="0.45">
      <c r="B27" t="s">
        <v>129</v>
      </c>
    </row>
    <row r="28" spans="2:11" x14ac:dyDescent="0.45">
      <c r="C28" s="1" t="s">
        <v>152</v>
      </c>
      <c r="H28" s="9" t="s">
        <v>153</v>
      </c>
    </row>
    <row r="30" spans="2:11" x14ac:dyDescent="0.45">
      <c r="B30" s="1" t="s">
        <v>130</v>
      </c>
    </row>
    <row r="32" spans="2:11" x14ac:dyDescent="0.45">
      <c r="B32" t="s">
        <v>87</v>
      </c>
    </row>
    <row r="33" spans="2:10" x14ac:dyDescent="0.45">
      <c r="B33" t="s">
        <v>131</v>
      </c>
    </row>
    <row r="34" spans="2:10" x14ac:dyDescent="0.45">
      <c r="B34" t="s">
        <v>132</v>
      </c>
    </row>
    <row r="35" spans="2:10" x14ac:dyDescent="0.45">
      <c r="B35" t="s">
        <v>133</v>
      </c>
    </row>
    <row r="36" spans="2:10" x14ac:dyDescent="0.45">
      <c r="B36" t="s">
        <v>134</v>
      </c>
    </row>
    <row r="37" spans="2:10" x14ac:dyDescent="0.45">
      <c r="B37" t="s">
        <v>135</v>
      </c>
    </row>
    <row r="39" spans="2:10" x14ac:dyDescent="0.45">
      <c r="B39" s="10"/>
      <c r="C39" s="14" t="s">
        <v>140</v>
      </c>
      <c r="D39" s="14"/>
      <c r="E39" s="14" t="s">
        <v>139</v>
      </c>
      <c r="F39" s="14"/>
      <c r="H39" s="10" t="s">
        <v>154</v>
      </c>
      <c r="I39" s="10">
        <v>103.61</v>
      </c>
    </row>
    <row r="40" spans="2:10" x14ac:dyDescent="0.45">
      <c r="B40" s="10"/>
      <c r="C40" s="10" t="s">
        <v>137</v>
      </c>
      <c r="D40" s="10" t="s">
        <v>138</v>
      </c>
      <c r="E40" s="10" t="s">
        <v>137</v>
      </c>
      <c r="F40" s="10" t="s">
        <v>138</v>
      </c>
      <c r="H40" s="10" t="s">
        <v>155</v>
      </c>
      <c r="I40" s="10">
        <v>42.76</v>
      </c>
    </row>
    <row r="41" spans="2:10" x14ac:dyDescent="0.45">
      <c r="B41" s="10" t="s">
        <v>136</v>
      </c>
      <c r="C41" s="13">
        <f>I39/I40</f>
        <v>2.4230589335827877</v>
      </c>
      <c r="D41" s="10">
        <v>3.4</v>
      </c>
      <c r="E41" s="13">
        <f>I39/I41</f>
        <v>15.698484848484849</v>
      </c>
      <c r="F41" s="10">
        <v>18.100000000000001</v>
      </c>
      <c r="H41" s="10" t="s">
        <v>156</v>
      </c>
      <c r="I41" s="10">
        <v>6.6</v>
      </c>
    </row>
    <row r="43" spans="2:10" x14ac:dyDescent="0.45">
      <c r="B43" t="s">
        <v>141</v>
      </c>
      <c r="H43" s="10"/>
      <c r="I43" s="11" t="s">
        <v>158</v>
      </c>
      <c r="J43" s="11" t="s">
        <v>159</v>
      </c>
    </row>
    <row r="44" spans="2:10" x14ac:dyDescent="0.45">
      <c r="H44" s="10" t="s">
        <v>157</v>
      </c>
      <c r="I44" s="12">
        <f>D41*I40</f>
        <v>145.38399999999999</v>
      </c>
      <c r="J44" s="11">
        <f>F41*I41</f>
        <v>119.46000000000001</v>
      </c>
    </row>
    <row r="45" spans="2:10" x14ac:dyDescent="0.45">
      <c r="B45" t="s">
        <v>142</v>
      </c>
    </row>
    <row r="47" spans="2:10" x14ac:dyDescent="0.45">
      <c r="B47" t="s">
        <v>143</v>
      </c>
    </row>
    <row r="49" spans="2:2" x14ac:dyDescent="0.45">
      <c r="B49" t="s">
        <v>144</v>
      </c>
    </row>
    <row r="52" spans="2:2" x14ac:dyDescent="0.45">
      <c r="B52" s="1" t="s">
        <v>145</v>
      </c>
    </row>
    <row r="54" spans="2:2" x14ac:dyDescent="0.45">
      <c r="B54" t="s">
        <v>146</v>
      </c>
    </row>
    <row r="56" spans="2:2" x14ac:dyDescent="0.45">
      <c r="B56" t="s">
        <v>147</v>
      </c>
    </row>
    <row r="58" spans="2:2" x14ac:dyDescent="0.45">
      <c r="B58" t="s">
        <v>148</v>
      </c>
    </row>
  </sheetData>
  <mergeCells count="2">
    <mergeCell ref="C39:D39"/>
    <mergeCell ref="E39:F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11주차 1교시</vt:lpstr>
      <vt:lpstr>11주차 2교시</vt:lpstr>
      <vt:lpstr>11주차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2024-05-18T18:29:24Z</dcterms:created>
  <dcterms:modified xsi:type="dcterms:W3CDTF">2024-06-05T09:27:58Z</dcterms:modified>
</cp:coreProperties>
</file>