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e1c7ab116142a6/문서/"/>
    </mc:Choice>
  </mc:AlternateContent>
  <xr:revisionPtr revIDLastSave="599" documentId="8_{F67AE42A-25E5-443D-9091-BB791C691C36}" xr6:coauthVersionLast="47" xr6:coauthVersionMax="47" xr10:uidLastSave="{F4133A2C-BC7C-49DC-97EA-ADA66B88BEA9}"/>
  <bookViews>
    <workbookView xWindow="12710" yWindow="0" windowWidth="12980" windowHeight="13770" activeTab="2" xr2:uid="{6CBDE7C3-2146-4A41-858B-4F7F25BE0E77}"/>
  </bookViews>
  <sheets>
    <sheet name="7주차 1교시" sheetId="3" r:id="rId1"/>
    <sheet name="7주차 2교시" sheetId="2" r:id="rId2"/>
    <sheet name="7주차 3교시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0" i="3" l="1"/>
  <c r="G130" i="3"/>
  <c r="E9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</authors>
  <commentList>
    <comment ref="G96" authorId="0" shapeId="0" xr:uid="{7A57A182-01CA-4CD5-A1F3-4FD32FC7340E}">
      <text>
        <r>
          <rPr>
            <b/>
            <sz val="9"/>
            <color indexed="81"/>
            <rFont val="돋움"/>
            <family val="3"/>
            <charset val="129"/>
          </rPr>
          <t>K2 = 1/2(K1+ K3)</t>
        </r>
      </text>
    </comment>
    <comment ref="B101" authorId="0" shapeId="0" xr:uid="{ADEA9E0F-C011-40EE-AA4C-873319911684}">
      <text>
        <r>
          <rPr>
            <b/>
            <sz val="9"/>
            <color indexed="81"/>
            <rFont val="돋움"/>
            <family val="3"/>
            <charset val="129"/>
          </rPr>
          <t xml:space="preserve">옵션의 가치 : 내재가치 + 시간가치
</t>
        </r>
      </text>
    </comment>
    <comment ref="B116" authorId="0" shapeId="0" xr:uid="{43744BC9-CCEB-497F-8928-298769B539DF}">
      <text>
        <r>
          <rPr>
            <b/>
            <sz val="9"/>
            <color indexed="81"/>
            <rFont val="돋움"/>
            <family val="3"/>
            <charset val="129"/>
          </rPr>
          <t xml:space="preserve">만기가 짧은 콜 매도
만기가 긴 콜 매수
Using calls
</t>
        </r>
      </text>
    </comment>
    <comment ref="D116" authorId="0" shapeId="0" xr:uid="{FC69E5E5-2330-43EF-9CFF-F76DC1B6CB38}">
      <text>
        <r>
          <rPr>
            <b/>
            <sz val="9"/>
            <color indexed="81"/>
            <rFont val="돋움"/>
            <family val="3"/>
            <charset val="129"/>
          </rPr>
          <t xml:space="preserve">만기가 짧은 풋 매도
만기가 긴 풋 매수
Using put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</authors>
  <commentList>
    <comment ref="C67" authorId="0" shapeId="0" xr:uid="{12230FC9-BB3B-426C-8DF1-2AE3B101AD11}">
      <text>
        <r>
          <rPr>
            <sz val="9"/>
            <color indexed="81"/>
            <rFont val="돋움"/>
            <family val="3"/>
            <charset val="129"/>
          </rPr>
          <t>변동성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변동성이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커질것이라는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베팅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A76" authorId="0" shapeId="0" xr:uid="{80DC3AF6-1871-4AA8-B0A3-86FCF8CE036E}">
      <text>
        <r>
          <rPr>
            <b/>
            <sz val="9"/>
            <color indexed="81"/>
            <rFont val="돋움"/>
            <family val="3"/>
            <charset val="129"/>
          </rPr>
          <t>변동성 매도(변동성이 적을 것이라는 것에 베팅)</t>
        </r>
      </text>
    </comment>
  </commentList>
</comments>
</file>

<file path=xl/sharedStrings.xml><?xml version="1.0" encoding="utf-8"?>
<sst xmlns="http://schemas.openxmlformats.org/spreadsheetml/2006/main" count="338" uniqueCount="259">
  <si>
    <t>* 주식 콜옵션은 보유자에게 특정 가격에 주식 한주를 살수 있는 권리를 주는 계약</t>
    <phoneticPr fontId="1" type="noConversion"/>
  </si>
  <si>
    <t>- c &lt;= S0 &amp; C&lt;= S0</t>
    <phoneticPr fontId="1" type="noConversion"/>
  </si>
  <si>
    <t>- if not so, 차입거래 기회 발생</t>
    <phoneticPr fontId="1" type="noConversion"/>
  </si>
  <si>
    <t>- 주식 매수, 콜옵션 매도</t>
    <phoneticPr fontId="1" type="noConversion"/>
  </si>
  <si>
    <t>거래전략</t>
    <phoneticPr fontId="1" type="noConversion"/>
  </si>
  <si>
    <t>현재</t>
    <phoneticPr fontId="1" type="noConversion"/>
  </si>
  <si>
    <t>만기일</t>
    <phoneticPr fontId="1" type="noConversion"/>
  </si>
  <si>
    <t>St &gt; K</t>
    <phoneticPr fontId="1" type="noConversion"/>
  </si>
  <si>
    <t>콜옵션매도</t>
    <phoneticPr fontId="1" type="noConversion"/>
  </si>
  <si>
    <t>C</t>
    <phoneticPr fontId="1" type="noConversion"/>
  </si>
  <si>
    <t>채권매수</t>
    <phoneticPr fontId="1" type="noConversion"/>
  </si>
  <si>
    <t>총합</t>
    <phoneticPr fontId="1" type="noConversion"/>
  </si>
  <si>
    <t>- S0</t>
    <phoneticPr fontId="1" type="noConversion"/>
  </si>
  <si>
    <t>-(C-S0)</t>
    <phoneticPr fontId="1" type="noConversion"/>
  </si>
  <si>
    <t>St &lt; K</t>
    <phoneticPr fontId="1" type="noConversion"/>
  </si>
  <si>
    <t>-(St -K)</t>
    <phoneticPr fontId="1" type="noConversion"/>
  </si>
  <si>
    <t>St</t>
    <phoneticPr fontId="1" type="noConversion"/>
  </si>
  <si>
    <t>Upper Bounds for European Call Option Prices(유럽피안 콜옵션 상한가격)</t>
    <phoneticPr fontId="1" type="noConversion"/>
  </si>
  <si>
    <t>(C - S0)(1+r)^t</t>
    <phoneticPr fontId="1" type="noConversion"/>
  </si>
  <si>
    <t>(C-S0)(1+r)^t</t>
    <phoneticPr fontId="1" type="noConversion"/>
  </si>
  <si>
    <t>K + (C-S0)(1+r)^t</t>
    <phoneticPr fontId="1" type="noConversion"/>
  </si>
  <si>
    <t>St + (C-S0)(1+r)^t</t>
    <phoneticPr fontId="1" type="noConversion"/>
  </si>
  <si>
    <t>* 주식 풋옵션은 보유자에게 특정 가격에 주식 한 주를 팔 수 있는 권리를 주는 계약</t>
    <phoneticPr fontId="1" type="noConversion"/>
  </si>
  <si>
    <t>- p &lt;= K&amp;P &lt;= K</t>
    <phoneticPr fontId="1" type="noConversion"/>
  </si>
  <si>
    <t>- p &lt;= K/(1+r)^t</t>
    <phoneticPr fontId="1" type="noConversion"/>
  </si>
  <si>
    <t xml:space="preserve">- If not so, 차익거래 기회 발생 </t>
    <phoneticPr fontId="1" type="noConversion"/>
  </si>
  <si>
    <t xml:space="preserve">   풋옵션 매도, 매도 금액을 무위험 금리 r 로 투자</t>
    <phoneticPr fontId="1" type="noConversion"/>
  </si>
  <si>
    <t>풋옵션 매도</t>
    <phoneticPr fontId="1" type="noConversion"/>
  </si>
  <si>
    <t>P</t>
    <phoneticPr fontId="1" type="noConversion"/>
  </si>
  <si>
    <t>-P</t>
    <phoneticPr fontId="1" type="noConversion"/>
  </si>
  <si>
    <t>P(1+r)^t</t>
    <phoneticPr fontId="1" type="noConversion"/>
  </si>
  <si>
    <t>-(K-S^t)</t>
    <phoneticPr fontId="1" type="noConversion"/>
  </si>
  <si>
    <t>P(1+r)^t - K + S^t</t>
    <phoneticPr fontId="1" type="noConversion"/>
  </si>
  <si>
    <t>* 포트폴리오 구성</t>
    <phoneticPr fontId="1" type="noConversion"/>
  </si>
  <si>
    <t xml:space="preserve">   - port.A : one European call option + K / (1+r)^t</t>
    <phoneticPr fontId="1" type="noConversion"/>
  </si>
  <si>
    <t xml:space="preserve">   - port.B : one share</t>
    <phoneticPr fontId="1" type="noConversion"/>
  </si>
  <si>
    <t>* S^t &gt;= K</t>
    <phoneticPr fontId="1" type="noConversion"/>
  </si>
  <si>
    <t xml:space="preserve">   - port.A : S^t - K + K = S^t</t>
    <phoneticPr fontId="1" type="noConversion"/>
  </si>
  <si>
    <t xml:space="preserve">   - port.B : S^t</t>
    <phoneticPr fontId="1" type="noConversion"/>
  </si>
  <si>
    <t>* S^t &lt; K</t>
    <phoneticPr fontId="1" type="noConversion"/>
  </si>
  <si>
    <t xml:space="preserve">   - port.A : K</t>
    <phoneticPr fontId="1" type="noConversion"/>
  </si>
  <si>
    <t>* port.A : Max[St, K] &gt;= port.B : S^t</t>
    <phoneticPr fontId="1" type="noConversion"/>
  </si>
  <si>
    <t>* c + K / (1+r)^t &gt;= S0 → c &gt;= S0 - K/(1+r)^t</t>
    <phoneticPr fontId="1" type="noConversion"/>
  </si>
  <si>
    <t>* if not,</t>
    <phoneticPr fontId="1" type="noConversion"/>
  </si>
  <si>
    <t xml:space="preserve">   콜옵션 매수, 주식 공매도, 채권매입(예금)을 이용한 차익거래</t>
    <phoneticPr fontId="1" type="noConversion"/>
  </si>
  <si>
    <t>* 예제</t>
    <phoneticPr fontId="1" type="noConversion"/>
  </si>
  <si>
    <t xml:space="preserve">  - 현재 주가는 $20, 무위험 이자율은 연 10%일때, 행사가격이 $18이고 만기가 1년인 유럽형 콜옵션의 가격이 $3이다. 차익거래전략과 기대 이익은?</t>
    <phoneticPr fontId="1" type="noConversion"/>
  </si>
  <si>
    <t>max(20 - 18 / (1+0.1.)^1, 0 ) &lt;= c &lt;= 20</t>
    <phoneticPr fontId="1" type="noConversion"/>
  </si>
  <si>
    <t xml:space="preserve">  3.64 &lt;= c &lt;=20</t>
    <phoneticPr fontId="1" type="noConversion"/>
  </si>
  <si>
    <t>17(1+0.1)^1 = 18.7</t>
    <phoneticPr fontId="1" type="noConversion"/>
  </si>
  <si>
    <t xml:space="preserve">   - port.C : one European put option + one share</t>
    <phoneticPr fontId="1" type="noConversion"/>
  </si>
  <si>
    <t xml:space="preserve">   - port.D : cash equal to K / (1+r)^t</t>
    <phoneticPr fontId="1" type="noConversion"/>
  </si>
  <si>
    <t xml:space="preserve">   - port.C : S^t</t>
    <phoneticPr fontId="1" type="noConversion"/>
  </si>
  <si>
    <t xml:space="preserve">   - port.D : K</t>
    <phoneticPr fontId="1" type="noConversion"/>
  </si>
  <si>
    <t xml:space="preserve">   - port.C : K -S^t +S^t =K</t>
    <phoneticPr fontId="1" type="noConversion"/>
  </si>
  <si>
    <t>* port.C : Max[S^t, K ] &gt;= port.D : K</t>
    <phoneticPr fontId="1" type="noConversion"/>
  </si>
  <si>
    <t>* p + S0 &gt;= K/(1+r)^t → p &gt;= K/(1+r)^t - S0 &gt;= max(K/(1+r)^t - S0, 0)</t>
    <phoneticPr fontId="1" type="noConversion"/>
  </si>
  <si>
    <t xml:space="preserve">* if not, </t>
    <phoneticPr fontId="1" type="noConversion"/>
  </si>
  <si>
    <t xml:space="preserve">   - 풋옵션 매수, 주식 매수, 채권발행(대출)을 통한 차익거래</t>
    <phoneticPr fontId="1" type="noConversion"/>
  </si>
  <si>
    <t xml:space="preserve"> 현재 주가는 $37, 무위험 이자율은 연 5%일때, 행사가격이 $40 이고 만기가 6개월인 유럽형 풋옵션의 가격이 $1이다. 차익거래전략과 기대이익은?</t>
    <phoneticPr fontId="1" type="noConversion"/>
  </si>
  <si>
    <t>max(40/(1+0.05)^0.5 - 37 , 0) &lt;= p &lt;= 40 / (1+0.05)^0.5</t>
    <phoneticPr fontId="1" type="noConversion"/>
  </si>
  <si>
    <t xml:space="preserve">  2.036 &lt;= p &lt;= 39.04</t>
    <phoneticPr fontId="1" type="noConversion"/>
  </si>
  <si>
    <t>St &gt; 40</t>
    <phoneticPr fontId="1" type="noConversion"/>
  </si>
  <si>
    <t>St &lt; 40</t>
    <phoneticPr fontId="1" type="noConversion"/>
  </si>
  <si>
    <t>-38*(1+0.05)^0.5=-38.94</t>
    <phoneticPr fontId="1" type="noConversion"/>
  </si>
  <si>
    <t>Put- Call Parity ; No Dividends</t>
    <phoneticPr fontId="1" type="noConversion"/>
  </si>
  <si>
    <t>* 2가지 포트폴리오 구성:</t>
    <phoneticPr fontId="1" type="noConversion"/>
  </si>
  <si>
    <t xml:space="preserve">   - 포트폴리오 A : European call on a stock + cash equal to K/(1+r)^t</t>
    <phoneticPr fontId="1" type="noConversion"/>
  </si>
  <si>
    <t xml:space="preserve">        # S^t &gt; K : S^t - K + K =S^t</t>
    <phoneticPr fontId="1" type="noConversion"/>
  </si>
  <si>
    <t xml:space="preserve">        # S^t &lt; K : 0 + K = K</t>
    <phoneticPr fontId="1" type="noConversion"/>
  </si>
  <si>
    <t xml:space="preserve">   - 포트폴리오 C : European put on the stock + the stock</t>
    <phoneticPr fontId="1" type="noConversion"/>
  </si>
  <si>
    <t xml:space="preserve">        # S^t &gt; K : 0 + S^t = S^t</t>
    <phoneticPr fontId="1" type="noConversion"/>
  </si>
  <si>
    <t xml:space="preserve">        # S^t &lt; K : K - S^t + S^t = K</t>
    <phoneticPr fontId="1" type="noConversion"/>
  </si>
  <si>
    <t>* 두 포트폴리오의 가치는 만기 시점에 Max(S^t, K) 로 동일</t>
    <phoneticPr fontId="1" type="noConversion"/>
  </si>
  <si>
    <t xml:space="preserve">    - 두 포트폴리오의 현재가치도 동일해야 함</t>
    <phoneticPr fontId="1" type="noConversion"/>
  </si>
  <si>
    <t>* c + K/(1+r)^t = p + S0</t>
    <phoneticPr fontId="1" type="noConversion"/>
  </si>
  <si>
    <t xml:space="preserve">*예제 </t>
    <phoneticPr fontId="1" type="noConversion"/>
  </si>
  <si>
    <t>Lower Bound for European Call option Prices ; no Dividends</t>
    <phoneticPr fontId="1" type="noConversion"/>
  </si>
  <si>
    <t>Lower Bound for European Put option Prices ; no Dividends</t>
    <phoneticPr fontId="1" type="noConversion"/>
  </si>
  <si>
    <t>Lower Bound for European Option Prices ; no Dividends</t>
    <phoneticPr fontId="1" type="noConversion"/>
  </si>
  <si>
    <t xml:space="preserve">    - 현재 주가가 $31, 무위험 이자율이 연 10%일 떄, 행사가격이 $30이고 만기가 3개월인 유럽형 콜옵션의 가격이 $3이라고 함</t>
    <phoneticPr fontId="1" type="noConversion"/>
  </si>
  <si>
    <t xml:space="preserve">    - 위의 예제에서 만약 시장에서 관찰된 유럽형 풋옵션의 가격이 $2.25 이면 차익거래전략 및 기대이익은?</t>
    <phoneticPr fontId="1" type="noConversion"/>
  </si>
  <si>
    <t>S + p &gt; c + X/(1+r)^t</t>
    <phoneticPr fontId="1" type="noConversion"/>
  </si>
  <si>
    <t>St &gt; 30</t>
    <phoneticPr fontId="1" type="noConversion"/>
  </si>
  <si>
    <t>St &lt; 30</t>
    <phoneticPr fontId="1" type="noConversion"/>
  </si>
  <si>
    <t>-30.35</t>
    <phoneticPr fontId="1" type="noConversion"/>
  </si>
  <si>
    <t>주식매수</t>
    <phoneticPr fontId="1" type="noConversion"/>
  </si>
  <si>
    <t>콜옵션 매수</t>
    <phoneticPr fontId="1" type="noConversion"/>
  </si>
  <si>
    <t>주식 공매도</t>
    <phoneticPr fontId="1" type="noConversion"/>
  </si>
  <si>
    <t>채권 매수(예적금)</t>
    <phoneticPr fontId="1" type="noConversion"/>
  </si>
  <si>
    <t>St - 18</t>
    <phoneticPr fontId="1" type="noConversion"/>
  </si>
  <si>
    <t>-St</t>
    <phoneticPr fontId="1" type="noConversion"/>
  </si>
  <si>
    <t>18.7-St</t>
    <phoneticPr fontId="1" type="noConversion"/>
  </si>
  <si>
    <t>→ St &lt; K 이므로 무조건 양수</t>
    <phoneticPr fontId="1" type="noConversion"/>
  </si>
  <si>
    <t>풋옵션 매수</t>
    <phoneticPr fontId="1" type="noConversion"/>
  </si>
  <si>
    <t>주식 매수</t>
    <phoneticPr fontId="1" type="noConversion"/>
  </si>
  <si>
    <t>채권 발행(대출)</t>
    <phoneticPr fontId="1" type="noConversion"/>
  </si>
  <si>
    <t>40-St</t>
    <phoneticPr fontId="1" type="noConversion"/>
  </si>
  <si>
    <t>St-38.94</t>
    <phoneticPr fontId="1" type="noConversion"/>
  </si>
  <si>
    <t>→ St &gt; 40 이므로 1.06보다 크다</t>
    <phoneticPr fontId="1" type="noConversion"/>
  </si>
  <si>
    <t xml:space="preserve">    - 오른쪽 항이 큰 경우, 콜매수, 풋매도, 주식공매도, 예금(채권매입)</t>
    <phoneticPr fontId="1" type="noConversion"/>
  </si>
  <si>
    <t xml:space="preserve">    - 왼쪽항이 큰 경우,  풋매수, 주식매수, 콜매도, 대출(채권발행)</t>
    <phoneticPr fontId="1" type="noConversion"/>
  </si>
  <si>
    <t>콜+PV(행사가)</t>
    <phoneticPr fontId="1" type="noConversion"/>
  </si>
  <si>
    <t>풋+S0</t>
    <phoneticPr fontId="1" type="noConversion"/>
  </si>
  <si>
    <t>채권 매입(예금)</t>
    <phoneticPr fontId="1" type="noConversion"/>
  </si>
  <si>
    <t>St - 30</t>
    <phoneticPr fontId="1" type="noConversion"/>
  </si>
  <si>
    <t>-(30- St)</t>
    <phoneticPr fontId="1" type="noConversion"/>
  </si>
  <si>
    <t>30.25*(1+0.1)^0.25= 30.98</t>
    <phoneticPr fontId="1" type="noConversion"/>
  </si>
  <si>
    <t>overview</t>
    <phoneticPr fontId="1" type="noConversion"/>
  </si>
  <si>
    <t>(1) 옵션 + 기초자산</t>
    <phoneticPr fontId="1" type="noConversion"/>
  </si>
  <si>
    <t xml:space="preserve">    - 하나의 옵션 포지션과 기초자산(주식)포지션을 결합</t>
    <phoneticPr fontId="1" type="noConversion"/>
  </si>
  <si>
    <t xml:space="preserve">    - 커버드 콜(Covered call)</t>
    <phoneticPr fontId="1" type="noConversion"/>
  </si>
  <si>
    <t xml:space="preserve">    - 프로텍티브 풋(Protective put)</t>
    <phoneticPr fontId="1" type="noConversion"/>
  </si>
  <si>
    <t>(2) 스프레드(Spread)</t>
    <phoneticPr fontId="1" type="noConversion"/>
  </si>
  <si>
    <t xml:space="preserve">    - 2개 이상의 같은 졸류의 옵션에 포지션을 취함</t>
    <phoneticPr fontId="1" type="noConversion"/>
  </si>
  <si>
    <t xml:space="preserve">          # 2개 이상의 콜 옵션 / 2개 이상의 풋 옵션 등</t>
    <phoneticPr fontId="1" type="noConversion"/>
  </si>
  <si>
    <t xml:space="preserve">    - 강세스프레드(Bull spread; 불 스프레드) / 약세스프레드(Bear spread; 베어스프레드)</t>
    <phoneticPr fontId="1" type="noConversion"/>
  </si>
  <si>
    <t xml:space="preserve">    - 나비형스프레드(Butterfly spread) / 캘린더 스프레드(Calender spread)</t>
    <phoneticPr fontId="1" type="noConversion"/>
  </si>
  <si>
    <t xml:space="preserve">    - 박스스프레드(Box spread)</t>
    <phoneticPr fontId="1" type="noConversion"/>
  </si>
  <si>
    <t>(3) 컴비네이션(Combination)</t>
    <phoneticPr fontId="1" type="noConversion"/>
  </si>
  <si>
    <t xml:space="preserve">    - 콜옵션과 풋옵션을 동시에 활용하는 포지션</t>
    <phoneticPr fontId="1" type="noConversion"/>
  </si>
  <si>
    <t xml:space="preserve">    - 스트래들(Straddle) / 스트랭글(Strangle) / 스트립 or 스트랩(Strip or Strap)</t>
    <phoneticPr fontId="1" type="noConversion"/>
  </si>
  <si>
    <t>Position in an Option and Underlying Asset</t>
    <phoneticPr fontId="1" type="noConversion"/>
  </si>
  <si>
    <t>Bull Spread</t>
    <phoneticPr fontId="1" type="noConversion"/>
  </si>
  <si>
    <t>objective</t>
    <phoneticPr fontId="1" type="noConversion"/>
  </si>
  <si>
    <t>Initial cost</t>
    <phoneticPr fontId="1" type="noConversion"/>
  </si>
  <si>
    <t>terminal payoff</t>
    <phoneticPr fontId="1" type="noConversion"/>
  </si>
  <si>
    <t>St &lt; K1</t>
    <phoneticPr fontId="1" type="noConversion"/>
  </si>
  <si>
    <t>K1 &lt; St&lt; K2</t>
    <phoneticPr fontId="1" type="noConversion"/>
  </si>
  <si>
    <t>St &gt; K2</t>
    <phoneticPr fontId="1" type="noConversion"/>
  </si>
  <si>
    <t>Using Puts</t>
    <phoneticPr fontId="1" type="noConversion"/>
  </si>
  <si>
    <t xml:space="preserve">Using Calls </t>
    <phoneticPr fontId="1" type="noConversion"/>
  </si>
  <si>
    <t>Downside risk를 limit &amp; 방향성은 상승</t>
    <phoneticPr fontId="1" type="noConversion"/>
  </si>
  <si>
    <t>-(C2 - C1)</t>
    <phoneticPr fontId="1" type="noConversion"/>
  </si>
  <si>
    <t>-(P2 - P1)</t>
    <phoneticPr fontId="1" type="noConversion"/>
  </si>
  <si>
    <t>St - K1 + 0</t>
    <phoneticPr fontId="1" type="noConversion"/>
  </si>
  <si>
    <t>St-K1-(St-K2) = K2- K1</t>
    <phoneticPr fontId="1" type="noConversion"/>
  </si>
  <si>
    <t>K1-St-(K2-St) =K1-K2</t>
    <phoneticPr fontId="1" type="noConversion"/>
  </si>
  <si>
    <t>K1 - St + 0</t>
    <phoneticPr fontId="1" type="noConversion"/>
  </si>
  <si>
    <t>Bear Spread</t>
    <phoneticPr fontId="1" type="noConversion"/>
  </si>
  <si>
    <t>Downside risk를 limit &amp; 방향성은 하락</t>
    <phoneticPr fontId="1" type="noConversion"/>
  </si>
  <si>
    <t>(C2 - C1)</t>
    <phoneticPr fontId="1" type="noConversion"/>
  </si>
  <si>
    <t>(P2 - P1)</t>
    <phoneticPr fontId="1" type="noConversion"/>
  </si>
  <si>
    <t>Butterfly Spread</t>
    <phoneticPr fontId="1" type="noConversion"/>
  </si>
  <si>
    <t>Calendar Spread</t>
    <phoneticPr fontId="1" type="noConversion"/>
  </si>
  <si>
    <t>Other Types of Spread</t>
    <phoneticPr fontId="1" type="noConversion"/>
  </si>
  <si>
    <t>* 박스 스프레드(Box Spread)</t>
    <phoneticPr fontId="1" type="noConversion"/>
  </si>
  <si>
    <t xml:space="preserve">    - 콜옵션으로 구성된 Bull spread + 풋 옵션으로 구성된 Bear spread</t>
    <phoneticPr fontId="1" type="noConversion"/>
  </si>
  <si>
    <t xml:space="preserve">    - 단, Bull spread 와 Bear spread 의 행사가격은 동일</t>
    <phoneticPr fontId="1" type="noConversion"/>
  </si>
  <si>
    <t xml:space="preserve">    - 미국형 옵션인 경우에는 그렇지 못함</t>
    <phoneticPr fontId="1" type="noConversion"/>
  </si>
  <si>
    <t xml:space="preserve">    - 예제 </t>
    <phoneticPr fontId="1" type="noConversion"/>
  </si>
  <si>
    <t xml:space="preserve">           # 행사가격 $ 20, $25인 유럽형 콜/풋 옵션으로 만들어진 박스 스프레드의 가치는 얼마인가?</t>
    <phoneticPr fontId="1" type="noConversion"/>
  </si>
  <si>
    <t>Terminal payoff</t>
    <phoneticPr fontId="1" type="noConversion"/>
  </si>
  <si>
    <t>K1&lt;St&lt;K2</t>
    <phoneticPr fontId="1" type="noConversion"/>
  </si>
  <si>
    <t>St&gt;K2</t>
    <phoneticPr fontId="1" type="noConversion"/>
  </si>
  <si>
    <t>Bull call spread</t>
    <phoneticPr fontId="1" type="noConversion"/>
  </si>
  <si>
    <t>Bear put spread</t>
    <phoneticPr fontId="1" type="noConversion"/>
  </si>
  <si>
    <t>k2-K1</t>
    <phoneticPr fontId="1" type="noConversion"/>
  </si>
  <si>
    <t>K2-K1</t>
    <phoneticPr fontId="1" type="noConversion"/>
  </si>
  <si>
    <t>St-K1</t>
    <phoneticPr fontId="1" type="noConversion"/>
  </si>
  <si>
    <t>K2-St+0</t>
    <phoneticPr fontId="1" type="noConversion"/>
  </si>
  <si>
    <t>* 대각선 스프레드(Diagonal Spread)</t>
    <phoneticPr fontId="1" type="noConversion"/>
  </si>
  <si>
    <t xml:space="preserve">    - 행사가격도 서로 다르고 만기도 서로 다른 콜 옵션 혹은 풋옵션을 활용함</t>
    <phoneticPr fontId="1" type="noConversion"/>
  </si>
  <si>
    <t xml:space="preserve">    - 구성가능한 이익 패턴의 범위가 다양해짐</t>
    <phoneticPr fontId="1" type="noConversion"/>
  </si>
  <si>
    <t>Straddle</t>
    <phoneticPr fontId="1" type="noConversion"/>
  </si>
  <si>
    <t>Breakeven points</t>
    <phoneticPr fontId="1" type="noConversion"/>
  </si>
  <si>
    <t>St = K - Ck - Pk or K + Ck + Pk</t>
    <phoneticPr fontId="1" type="noConversion"/>
  </si>
  <si>
    <t>Strangle</t>
    <phoneticPr fontId="1" type="noConversion"/>
  </si>
  <si>
    <t>K1 &lt; St &lt; K2</t>
    <phoneticPr fontId="1" type="noConversion"/>
  </si>
  <si>
    <t>St = K1 - Ck2 - Pk1 or K2 + Ck2 + Pk1</t>
    <phoneticPr fontId="1" type="noConversion"/>
  </si>
  <si>
    <t>St = K - (C/2+P) or K + (C+2P)</t>
    <phoneticPr fontId="1" type="noConversion"/>
  </si>
  <si>
    <t xml:space="preserve">Strip </t>
    <phoneticPr fontId="1" type="noConversion"/>
  </si>
  <si>
    <t xml:space="preserve"> Strap</t>
    <phoneticPr fontId="1" type="noConversion"/>
  </si>
  <si>
    <t>Hedge Trading</t>
    <phoneticPr fontId="1" type="noConversion"/>
  </si>
  <si>
    <t>* 매입헷지(Long Hedge)</t>
    <phoneticPr fontId="1" type="noConversion"/>
  </si>
  <si>
    <t xml:space="preserve">   - 콜옵션 매수</t>
    <phoneticPr fontId="1" type="noConversion"/>
  </si>
  <si>
    <t xml:space="preserve">         # 가격 상승 위험 헷지</t>
    <phoneticPr fontId="1" type="noConversion"/>
  </si>
  <si>
    <t xml:space="preserve">         # 가격 하락에 의한 이익 기회 향유 + 초기 비용(l.e· 보험료)</t>
    <phoneticPr fontId="1" type="noConversion"/>
  </si>
  <si>
    <t xml:space="preserve">   - 풋옵션 매수</t>
    <phoneticPr fontId="1" type="noConversion"/>
  </si>
  <si>
    <t xml:space="preserve">         # 가격 하락 위험 헷지</t>
    <phoneticPr fontId="1" type="noConversion"/>
  </si>
  <si>
    <t xml:space="preserve">         # 가격 상승에 의한 이익기회 향유 + 초기 비용(i.e· 보험료)</t>
    <phoneticPr fontId="1" type="noConversion"/>
  </si>
  <si>
    <t xml:space="preserve">    - 예 : 수입 / 수출 기업의 통화옵션 거래</t>
    <phoneticPr fontId="1" type="noConversion"/>
  </si>
  <si>
    <t>* 매도헷지( Short Hedge)</t>
    <phoneticPr fontId="1" type="noConversion"/>
  </si>
  <si>
    <t xml:space="preserve">     - 비용 절감을 주 목적으로 함</t>
    <phoneticPr fontId="1" type="noConversion"/>
  </si>
  <si>
    <t xml:space="preserve">     - 예 : 레인지 포워드(Range Forward)</t>
    <phoneticPr fontId="1" type="noConversion"/>
  </si>
  <si>
    <t xml:space="preserve">         # 수출기업의 관점에서, </t>
    <phoneticPr fontId="1" type="noConversion"/>
  </si>
  <si>
    <t xml:space="preserve">         # 낮은 행사가격의 통화 풋옵션 매입 + 높은 행사가격의 통화</t>
    <phoneticPr fontId="1" type="noConversion"/>
  </si>
  <si>
    <t xml:space="preserve">             콜옵션 매도</t>
    <phoneticPr fontId="1" type="noConversion"/>
  </si>
  <si>
    <t xml:space="preserve">         # 가격(환율) 하락으로 인한 위험 헷지 + 가격(환율) 상승으로 인한 이익 기회 포기</t>
    <phoneticPr fontId="1" type="noConversion"/>
  </si>
  <si>
    <t>Speculative Trading</t>
    <phoneticPr fontId="1" type="noConversion"/>
  </si>
  <si>
    <t>* Naked Position</t>
    <phoneticPr fontId="1" type="noConversion"/>
  </si>
  <si>
    <t xml:space="preserve">    - 콜 / 풋 옵션 매수</t>
    <phoneticPr fontId="1" type="noConversion"/>
  </si>
  <si>
    <t xml:space="preserve">    - 콜 / 풋 옵션 매도</t>
    <phoneticPr fontId="1" type="noConversion"/>
  </si>
  <si>
    <t xml:space="preserve">    - 방향성 위험(Directional risk) vs. 변동성 위험(Volatility risk)</t>
    <phoneticPr fontId="1" type="noConversion"/>
  </si>
  <si>
    <t xml:space="preserve">    - 손익구조?</t>
    <phoneticPr fontId="1" type="noConversion"/>
  </si>
  <si>
    <t>* Focus on Volatility</t>
    <phoneticPr fontId="1" type="noConversion"/>
  </si>
  <si>
    <t xml:space="preserve">    - Straddle / Strangle / Strip or Strap</t>
    <phoneticPr fontId="1" type="noConversion"/>
  </si>
  <si>
    <t xml:space="preserve">    - Butterfly spread</t>
    <phoneticPr fontId="1" type="noConversion"/>
  </si>
  <si>
    <t xml:space="preserve">* Focus on Price Direction </t>
    <phoneticPr fontId="1" type="noConversion"/>
  </si>
  <si>
    <t xml:space="preserve">    - Bull spread / Bear spread</t>
    <phoneticPr fontId="1" type="noConversion"/>
  </si>
  <si>
    <t>Naked Position</t>
    <phoneticPr fontId="1" type="noConversion"/>
  </si>
  <si>
    <t>* 콜 / 풋 옵션 매수</t>
    <phoneticPr fontId="1" type="noConversion"/>
  </si>
  <si>
    <t>Focus on Volatility</t>
    <phoneticPr fontId="1" type="noConversion"/>
  </si>
  <si>
    <t>Focus on Price Direction</t>
    <phoneticPr fontId="1" type="noConversion"/>
  </si>
  <si>
    <t>Abitrage Trading</t>
    <phoneticPr fontId="1" type="noConversion"/>
  </si>
  <si>
    <t>* Put - Call Parity</t>
    <phoneticPr fontId="1" type="noConversion"/>
  </si>
  <si>
    <t xml:space="preserve">    - 좌변과 우변이 같지 않으면, </t>
    <phoneticPr fontId="1" type="noConversion"/>
  </si>
  <si>
    <t xml:space="preserve">         # 저평가된 옵션 매수 + 해당 합성 옵션 매도 or</t>
    <phoneticPr fontId="1" type="noConversion"/>
  </si>
  <si>
    <t xml:space="preserve">         # 고평가된 옵션 매도 + 해당 합성 옵션 매수</t>
    <phoneticPr fontId="1" type="noConversion"/>
  </si>
  <si>
    <t xml:space="preserve">     - 합성 옵션이란?</t>
    <phoneticPr fontId="1" type="noConversion"/>
  </si>
  <si>
    <t xml:space="preserve">                S + P = C + X / (1+r)^r</t>
    <phoneticPr fontId="1" type="noConversion"/>
  </si>
  <si>
    <t>* Box Spread</t>
    <phoneticPr fontId="1" type="noConversion"/>
  </si>
  <si>
    <t xml:space="preserve">     - (2) 행사가격이 X2 (&gt;X1) : 콜옵션 매도 + 풋옵션 매수</t>
    <phoneticPr fontId="1" type="noConversion"/>
  </si>
  <si>
    <t xml:space="preserve">     - (1) 행사가격이 X1 : 콜옵션 매수 + 풋옵션 매수</t>
    <phoneticPr fontId="1" type="noConversion"/>
  </si>
  <si>
    <t xml:space="preserve">* Use of Option Pricing Model </t>
    <phoneticPr fontId="1" type="noConversion"/>
  </si>
  <si>
    <t xml:space="preserve">     - (저평가된 옵션 매수 / 고평가된 옵션 매도) + 동적헤지</t>
    <phoneticPr fontId="1" type="noConversion"/>
  </si>
  <si>
    <t>K1-St+0 = K1- St</t>
    <phoneticPr fontId="1" type="noConversion"/>
  </si>
  <si>
    <t>K1-St + St - K2 = K1-K2</t>
    <phoneticPr fontId="1" type="noConversion"/>
  </si>
  <si>
    <t>St - K1 + K2 - St = K2-K1</t>
    <phoneticPr fontId="1" type="noConversion"/>
  </si>
  <si>
    <t>0+K2 - St</t>
    <phoneticPr fontId="1" type="noConversion"/>
  </si>
  <si>
    <t>변동성 매도(주가가 크게움직이지 않는것에 베팅)</t>
    <phoneticPr fontId="1" type="noConversion"/>
  </si>
  <si>
    <t>-(2C2 - C1 - C3)</t>
    <phoneticPr fontId="1" type="noConversion"/>
  </si>
  <si>
    <t>St - K1 -2(St- K2) + 0 = K3 - St</t>
    <phoneticPr fontId="1" type="noConversion"/>
  </si>
  <si>
    <t>St-K1-2(St-K2) + St- K3 = 0</t>
    <phoneticPr fontId="1" type="noConversion"/>
  </si>
  <si>
    <t>-(2P2 - P1 - P3)</t>
    <phoneticPr fontId="1" type="noConversion"/>
  </si>
  <si>
    <t>K1-St- 2(K2-St) + K3 -St =0</t>
    <phoneticPr fontId="1" type="noConversion"/>
  </si>
  <si>
    <t>0 -2(K2 -St) + K3-St = St - K1</t>
    <phoneticPr fontId="1" type="noConversion"/>
  </si>
  <si>
    <t xml:space="preserve">0+0+K3-St </t>
    <phoneticPr fontId="1" type="noConversion"/>
  </si>
  <si>
    <t>K2 &lt; St &lt; K3</t>
    <phoneticPr fontId="1" type="noConversion"/>
  </si>
  <si>
    <t>St &gt; K3</t>
    <phoneticPr fontId="1" type="noConversion"/>
  </si>
  <si>
    <t xml:space="preserve">St - K1 +0 +0 </t>
    <phoneticPr fontId="1" type="noConversion"/>
  </si>
  <si>
    <t>** Bull /Bear / Butterfly spread :  만기가 동일한 콜 / 풋 옵션 활용</t>
    <phoneticPr fontId="1" type="noConversion"/>
  </si>
  <si>
    <t>** Calendar spread : 만기가 서로 다른 콜 / 풋 옵션 활용</t>
    <phoneticPr fontId="1" type="noConversion"/>
  </si>
  <si>
    <t xml:space="preserve">    - 만약 유럽형 옵션인 경우 박스 스프레드의 가치는 K2 - K1 와 같음</t>
    <phoneticPr fontId="1" type="noConversion"/>
  </si>
  <si>
    <t>변동성 매수(가격이 크게움직이는 것에 베팅)</t>
    <phoneticPr fontId="1" type="noConversion"/>
  </si>
  <si>
    <t>C + P</t>
    <phoneticPr fontId="1" type="noConversion"/>
  </si>
  <si>
    <t>K - S + C - P</t>
    <phoneticPr fontId="1" type="noConversion"/>
  </si>
  <si>
    <t>0 + S - K + C - P</t>
    <phoneticPr fontId="1" type="noConversion"/>
  </si>
  <si>
    <t xml:space="preserve">변동성 매수 </t>
    <phoneticPr fontId="1" type="noConversion"/>
  </si>
  <si>
    <t>Ck2+Pk1</t>
    <phoneticPr fontId="1" type="noConversion"/>
  </si>
  <si>
    <t>K1-St - C -P</t>
    <phoneticPr fontId="1" type="noConversion"/>
  </si>
  <si>
    <t>- C -P</t>
    <phoneticPr fontId="1" type="noConversion"/>
  </si>
  <si>
    <t>0+St - K2 - C -P</t>
    <phoneticPr fontId="1" type="noConversion"/>
  </si>
  <si>
    <t>C + 2P</t>
    <phoneticPr fontId="1" type="noConversion"/>
  </si>
  <si>
    <t>2(K-St) - (C + 2P)</t>
    <phoneticPr fontId="1" type="noConversion"/>
  </si>
  <si>
    <t>St - K - (C+2P)</t>
    <phoneticPr fontId="1" type="noConversion"/>
  </si>
  <si>
    <t>변동성 매수 전략 &amp; 하락에 조금더 베팅</t>
    <phoneticPr fontId="1" type="noConversion"/>
  </si>
  <si>
    <t>2C + P</t>
    <phoneticPr fontId="1" type="noConversion"/>
  </si>
  <si>
    <t>K-S + 0 - (2C+P)</t>
    <phoneticPr fontId="1" type="noConversion"/>
  </si>
  <si>
    <t>2(St -K) - (2C +P)</t>
    <phoneticPr fontId="1" type="noConversion"/>
  </si>
  <si>
    <t>St = K - (2C+P) or K + (C+P/2)</t>
    <phoneticPr fontId="1" type="noConversion"/>
  </si>
  <si>
    <t>변동성 매수 &amp; 상승에 조금 더 베팅</t>
    <phoneticPr fontId="1" type="noConversion"/>
  </si>
  <si>
    <t xml:space="preserve">         # 수출기업 : 풋옵션 매입</t>
    <phoneticPr fontId="1" type="noConversion"/>
  </si>
  <si>
    <t xml:space="preserve">         # 수입기업 : 콜옵션 매입</t>
    <phoneticPr fontId="1" type="noConversion"/>
  </si>
  <si>
    <t>* 레인지 포워드(Range Forward) = 범위 선도</t>
    <phoneticPr fontId="1" type="noConversion"/>
  </si>
  <si>
    <t>→  차익거래 = Zero Investment &amp; Sure profit</t>
    <phoneticPr fontId="1" type="noConversion"/>
  </si>
  <si>
    <t>왼쪽이 싸면  =&gt; 콜매수 + 주식매도 + 풋매도 + 예금</t>
    <phoneticPr fontId="1" type="noConversion"/>
  </si>
  <si>
    <t>오른쪽이 싸면 - &gt; 주식매수 + 풋매수 + 콜매도 + 대출</t>
    <phoneticPr fontId="1" type="noConversion"/>
  </si>
  <si>
    <t xml:space="preserve">     - 위 (1) + (2) 거래시 소요되는 초기비용 = X2 - X1 의 현재가치와 동일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</si>
</sst>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2" fillId="4" borderId="0" xfId="0" applyFont="1" applyFill="1">
      <alignment vertical="center"/>
    </xf>
    <xf numFmtId="0" fontId="0" fillId="0" borderId="2" xfId="0" applyBorder="1">
      <alignment vertical="center"/>
    </xf>
    <xf numFmtId="0" fontId="0" fillId="0" borderId="2" xfId="0" quotePrefix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651327</xdr:colOff>
      <xdr:row>21</xdr:row>
      <xdr:rowOff>183242</xdr:rowOff>
    </xdr:from>
    <xdr:to>
      <xdr:col>3</xdr:col>
      <xdr:colOff>1079216</xdr:colOff>
      <xdr:row>38</xdr:row>
      <xdr:rowOff>29883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117F0E95-C245-C3E4-71AA-6BDC0E9E7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327" y="4732830"/>
          <a:ext cx="5577365" cy="3529641"/>
        </a:xfrm>
        <a:prstGeom prst="rect">
          <a:avLst/>
        </a:prstGeom>
      </xdr:spPr>
    </xdr:pic>
    <xdr:clientData/>
  </xdr:twoCellAnchor>
  <xdr:twoCellAnchor editAs="oneCell">
    <xdr:from>
      <xdr:col>0</xdr:col>
      <xdr:colOff>634071</xdr:colOff>
      <xdr:row>40</xdr:row>
      <xdr:rowOff>166537</xdr:rowOff>
    </xdr:from>
    <xdr:to>
      <xdr:col>3</xdr:col>
      <xdr:colOff>1320078</xdr:colOff>
      <xdr:row>51</xdr:row>
      <xdr:rowOff>37352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52E3D076-41F7-9E2D-2305-5D4FA0D2A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071" y="8832419"/>
          <a:ext cx="5837351" cy="225393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60</xdr:row>
      <xdr:rowOff>0</xdr:rowOff>
    </xdr:from>
    <xdr:to>
      <xdr:col>3</xdr:col>
      <xdr:colOff>1594865</xdr:colOff>
      <xdr:row>71</xdr:row>
      <xdr:rowOff>171824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AC47EE5-BD6F-7904-B3B0-449065ED7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7413" y="12998824"/>
          <a:ext cx="6088796" cy="25549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3</xdr:col>
      <xdr:colOff>1900891</xdr:colOff>
      <xdr:row>92</xdr:row>
      <xdr:rowOff>3964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7E1AC41A-0252-766E-AC8B-D8048C588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412" y="17548412"/>
          <a:ext cx="6394823" cy="2387081"/>
        </a:xfrm>
        <a:prstGeom prst="rect">
          <a:avLst/>
        </a:prstGeom>
      </xdr:spPr>
    </xdr:pic>
    <xdr:clientData/>
  </xdr:twoCellAnchor>
  <xdr:twoCellAnchor editAs="oneCell">
    <xdr:from>
      <xdr:col>0</xdr:col>
      <xdr:colOff>545353</xdr:colOff>
      <xdr:row>101</xdr:row>
      <xdr:rowOff>186765</xdr:rowOff>
    </xdr:from>
    <xdr:to>
      <xdr:col>3</xdr:col>
      <xdr:colOff>1714126</xdr:colOff>
      <xdr:row>114</xdr:row>
      <xdr:rowOff>211428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CAFF16B-DD7C-CE7F-8A7B-C0E52655A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353" y="21634824"/>
          <a:ext cx="6320117" cy="28410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3</xdr:col>
      <xdr:colOff>62931</xdr:colOff>
      <xdr:row>158</xdr:row>
      <xdr:rowOff>31395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8CCB1B11-7E35-B862-06C8-373F962B3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0400" y="31305500"/>
          <a:ext cx="4552381" cy="2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</xdr:col>
      <xdr:colOff>3158588</xdr:colOff>
      <xdr:row>180</xdr:row>
      <xdr:rowOff>152057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75F42CB0-7303-29CC-1842-BE407B128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0400" y="36271200"/>
          <a:ext cx="4295238" cy="2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2</xdr:col>
      <xdr:colOff>2920903</xdr:colOff>
      <xdr:row>204</xdr:row>
      <xdr:rowOff>152400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C8384D67-DF51-7D58-AD64-0C9365C4B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0400" y="41236900"/>
          <a:ext cx="4057553" cy="29591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214</xdr:row>
      <xdr:rowOff>88900</xdr:rowOff>
    </xdr:from>
    <xdr:to>
      <xdr:col>2</xdr:col>
      <xdr:colOff>2743200</xdr:colOff>
      <xdr:row>230</xdr:row>
      <xdr:rowOff>146666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D7280D5-B1A4-DB28-1168-29FF34C8E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9450" y="46291500"/>
          <a:ext cx="3860800" cy="3512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26</xdr:row>
      <xdr:rowOff>0</xdr:rowOff>
    </xdr:from>
    <xdr:to>
      <xdr:col>10</xdr:col>
      <xdr:colOff>1057</xdr:colOff>
      <xdr:row>44</xdr:row>
      <xdr:rowOff>59764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CBC0F21-24F2-4F0A-53B2-7AD0FA44A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413" y="5632824"/>
          <a:ext cx="5917762" cy="395941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67</xdr:row>
      <xdr:rowOff>115956</xdr:rowOff>
    </xdr:from>
    <xdr:to>
      <xdr:col>8</xdr:col>
      <xdr:colOff>430633</xdr:colOff>
      <xdr:row>82</xdr:row>
      <xdr:rowOff>82037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F1F93C7-C610-553B-5CE6-F943680B9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610" y="14544260"/>
          <a:ext cx="5068893" cy="31962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136072</xdr:rowOff>
    </xdr:from>
    <xdr:to>
      <xdr:col>8</xdr:col>
      <xdr:colOff>548068</xdr:colOff>
      <xdr:row>103</xdr:row>
      <xdr:rowOff>127000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F18F221-3522-DE4F-E556-9FCD942FE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214" y="18641786"/>
          <a:ext cx="5183568" cy="39097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9</xdr:col>
      <xdr:colOff>585247</xdr:colOff>
      <xdr:row>117</xdr:row>
      <xdr:rowOff>208643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8BB5297-B01C-7206-5715-586DE97B1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2214" y="22860000"/>
          <a:ext cx="5882962" cy="2821214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121</xdr:row>
      <xdr:rowOff>0</xdr:rowOff>
    </xdr:from>
    <xdr:to>
      <xdr:col>9</xdr:col>
      <xdr:colOff>388768</xdr:colOff>
      <xdr:row>140</xdr:row>
      <xdr:rowOff>163286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B11197F1-AB81-1809-48C3-622EE1A189AA}"/>
            </a:ext>
          </a:extLst>
        </xdr:cNvPr>
        <xdr:cNvGrpSpPr/>
      </xdr:nvGrpSpPr>
      <xdr:grpSpPr>
        <a:xfrm>
          <a:off x="660401" y="26123900"/>
          <a:ext cx="5671967" cy="4265386"/>
          <a:chOff x="660401" y="26123900"/>
          <a:chExt cx="5671967" cy="4265386"/>
        </a:xfrm>
      </xdr:grpSpPr>
      <xdr:pic>
        <xdr:nvPicPr>
          <xdr:cNvPr id="6" name="그림 5">
            <a:extLst>
              <a:ext uri="{FF2B5EF4-FFF2-40B4-BE49-F238E27FC236}">
                <a16:creationId xmlns:a16="http://schemas.microsoft.com/office/drawing/2014/main" id="{9E0E5AB5-B057-280D-B595-7D5F107D58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60401" y="26123900"/>
            <a:ext cx="5671967" cy="4265386"/>
          </a:xfrm>
          <a:prstGeom prst="rect">
            <a:avLst/>
          </a:prstGeom>
        </xdr:spPr>
      </xdr:pic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3A74CF8E-4965-7428-FB62-3EC7B2D9535B}"/>
              </a:ext>
            </a:extLst>
          </xdr:cNvPr>
          <xdr:cNvSpPr txBox="1"/>
        </xdr:nvSpPr>
        <xdr:spPr>
          <a:xfrm>
            <a:off x="5080000" y="30035500"/>
            <a:ext cx="323850" cy="190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en-US" altLang="ko-KR" sz="1200"/>
              <a:t>call</a:t>
            </a:r>
          </a:p>
          <a:p>
            <a:endParaRPr lang="ko-KR" altLang="en-US" sz="12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E5978FAE-9C2E-4E9A-B511-5FA84F3DF649}"/>
              </a:ext>
            </a:extLst>
          </xdr:cNvPr>
          <xdr:cNvSpPr txBox="1"/>
        </xdr:nvSpPr>
        <xdr:spPr>
          <a:xfrm>
            <a:off x="1797050" y="30041850"/>
            <a:ext cx="323850" cy="190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en-US" altLang="ko-KR" sz="1200"/>
              <a:t>put</a:t>
            </a:r>
          </a:p>
          <a:p>
            <a:endParaRPr lang="en-US" altLang="ko-KR" sz="1200"/>
          </a:p>
          <a:p>
            <a:endParaRPr lang="ko-KR" altLang="en-US" sz="1200"/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32D4-1B74-4812-8B38-9B9759A02D01}">
  <dimension ref="B2:H136"/>
  <sheetViews>
    <sheetView topLeftCell="A127" workbookViewId="0">
      <selection activeCell="J122" sqref="J122"/>
    </sheetView>
  </sheetViews>
  <sheetFormatPr defaultRowHeight="17" x14ac:dyDescent="0.45"/>
  <cols>
    <col min="2" max="2" width="16.25" bestFit="1" customWidth="1"/>
    <col min="3" max="3" width="8.25" bestFit="1" customWidth="1"/>
    <col min="4" max="4" width="24.25" bestFit="1" customWidth="1"/>
    <col min="5" max="5" width="17" bestFit="1" customWidth="1"/>
    <col min="7" max="7" width="13.4140625" bestFit="1" customWidth="1"/>
  </cols>
  <sheetData>
    <row r="2" spans="2:5" x14ac:dyDescent="0.45">
      <c r="B2" s="4" t="s">
        <v>17</v>
      </c>
    </row>
    <row r="4" spans="2:5" x14ac:dyDescent="0.45">
      <c r="B4" t="s">
        <v>0</v>
      </c>
    </row>
    <row r="6" spans="2:5" x14ac:dyDescent="0.45">
      <c r="B6" s="1" t="s">
        <v>1</v>
      </c>
    </row>
    <row r="7" spans="2:5" x14ac:dyDescent="0.45">
      <c r="B7" s="1" t="s">
        <v>2</v>
      </c>
    </row>
    <row r="8" spans="2:5" x14ac:dyDescent="0.45">
      <c r="B8" s="1" t="s">
        <v>3</v>
      </c>
    </row>
    <row r="10" spans="2:5" x14ac:dyDescent="0.45">
      <c r="B10" s="12" t="s">
        <v>4</v>
      </c>
      <c r="C10" s="12" t="s">
        <v>5</v>
      </c>
      <c r="D10" s="12" t="s">
        <v>6</v>
      </c>
      <c r="E10" s="12"/>
    </row>
    <row r="11" spans="2:5" x14ac:dyDescent="0.45">
      <c r="B11" s="12"/>
      <c r="C11" s="12"/>
      <c r="D11" s="5" t="s">
        <v>7</v>
      </c>
      <c r="E11" s="5" t="s">
        <v>14</v>
      </c>
    </row>
    <row r="12" spans="2:5" x14ac:dyDescent="0.45">
      <c r="B12" s="2" t="s">
        <v>8</v>
      </c>
      <c r="C12" s="2" t="s">
        <v>9</v>
      </c>
      <c r="D12" s="3" t="s">
        <v>15</v>
      </c>
      <c r="E12" s="2">
        <v>0</v>
      </c>
    </row>
    <row r="13" spans="2:5" x14ac:dyDescent="0.45">
      <c r="B13" s="2" t="s">
        <v>86</v>
      </c>
      <c r="C13" s="3" t="s">
        <v>12</v>
      </c>
      <c r="D13" s="2" t="s">
        <v>16</v>
      </c>
      <c r="E13" s="2" t="s">
        <v>16</v>
      </c>
    </row>
    <row r="14" spans="2:5" x14ac:dyDescent="0.45">
      <c r="B14" s="2" t="s">
        <v>10</v>
      </c>
      <c r="C14" s="3" t="s">
        <v>13</v>
      </c>
      <c r="D14" s="2" t="s">
        <v>18</v>
      </c>
      <c r="E14" s="2" t="s">
        <v>19</v>
      </c>
    </row>
    <row r="15" spans="2:5" x14ac:dyDescent="0.45">
      <c r="B15" s="2" t="s">
        <v>11</v>
      </c>
      <c r="C15" s="2">
        <v>0</v>
      </c>
      <c r="D15" s="2" t="s">
        <v>20</v>
      </c>
      <c r="E15" s="2" t="s">
        <v>21</v>
      </c>
    </row>
    <row r="18" spans="2:5" x14ac:dyDescent="0.45">
      <c r="B18" t="s">
        <v>22</v>
      </c>
    </row>
    <row r="20" spans="2:5" x14ac:dyDescent="0.45">
      <c r="B20" s="1" t="s">
        <v>23</v>
      </c>
    </row>
    <row r="21" spans="2:5" x14ac:dyDescent="0.45">
      <c r="B21" s="1" t="s">
        <v>24</v>
      </c>
    </row>
    <row r="22" spans="2:5" x14ac:dyDescent="0.45">
      <c r="B22" s="1" t="s">
        <v>25</v>
      </c>
    </row>
    <row r="23" spans="2:5" x14ac:dyDescent="0.45">
      <c r="B23" t="s">
        <v>26</v>
      </c>
    </row>
    <row r="25" spans="2:5" x14ac:dyDescent="0.45">
      <c r="B25" s="12" t="s">
        <v>4</v>
      </c>
      <c r="C25" s="12" t="s">
        <v>5</v>
      </c>
      <c r="D25" s="12" t="s">
        <v>6</v>
      </c>
      <c r="E25" s="12"/>
    </row>
    <row r="26" spans="2:5" x14ac:dyDescent="0.45">
      <c r="B26" s="12"/>
      <c r="C26" s="12"/>
      <c r="D26" s="5" t="s">
        <v>7</v>
      </c>
      <c r="E26" s="5" t="s">
        <v>14</v>
      </c>
    </row>
    <row r="27" spans="2:5" x14ac:dyDescent="0.45">
      <c r="B27" s="2" t="s">
        <v>27</v>
      </c>
      <c r="C27" s="2" t="s">
        <v>28</v>
      </c>
      <c r="D27" s="2">
        <v>0</v>
      </c>
      <c r="E27" s="3" t="s">
        <v>31</v>
      </c>
    </row>
    <row r="28" spans="2:5" x14ac:dyDescent="0.45">
      <c r="B28" s="2" t="s">
        <v>10</v>
      </c>
      <c r="C28" s="3" t="s">
        <v>29</v>
      </c>
      <c r="D28" s="2" t="s">
        <v>30</v>
      </c>
      <c r="E28" s="2" t="s">
        <v>30</v>
      </c>
    </row>
    <row r="29" spans="2:5" x14ac:dyDescent="0.45">
      <c r="B29" s="2" t="s">
        <v>11</v>
      </c>
      <c r="C29" s="2">
        <v>0</v>
      </c>
      <c r="D29" s="2" t="s">
        <v>30</v>
      </c>
      <c r="E29" s="2" t="s">
        <v>32</v>
      </c>
    </row>
    <row r="32" spans="2:5" x14ac:dyDescent="0.45">
      <c r="B32" s="4" t="s">
        <v>77</v>
      </c>
    </row>
    <row r="34" spans="2:4" x14ac:dyDescent="0.45">
      <c r="B34" t="s">
        <v>33</v>
      </c>
    </row>
    <row r="35" spans="2:4" x14ac:dyDescent="0.45">
      <c r="B35" s="1" t="s">
        <v>34</v>
      </c>
    </row>
    <row r="36" spans="2:4" x14ac:dyDescent="0.45">
      <c r="B36" t="s">
        <v>35</v>
      </c>
    </row>
    <row r="38" spans="2:4" x14ac:dyDescent="0.45">
      <c r="B38" t="s">
        <v>36</v>
      </c>
    </row>
    <row r="39" spans="2:4" x14ac:dyDescent="0.45">
      <c r="B39" t="s">
        <v>37</v>
      </c>
    </row>
    <row r="40" spans="2:4" x14ac:dyDescent="0.45">
      <c r="B40" t="s">
        <v>38</v>
      </c>
    </row>
    <row r="42" spans="2:4" x14ac:dyDescent="0.45">
      <c r="B42" t="s">
        <v>39</v>
      </c>
    </row>
    <row r="43" spans="2:4" x14ac:dyDescent="0.45">
      <c r="B43" t="s">
        <v>40</v>
      </c>
    </row>
    <row r="44" spans="2:4" x14ac:dyDescent="0.45">
      <c r="B44" t="s">
        <v>38</v>
      </c>
    </row>
    <row r="46" spans="2:4" x14ac:dyDescent="0.45">
      <c r="B46" t="s">
        <v>41</v>
      </c>
    </row>
    <row r="47" spans="2:4" x14ac:dyDescent="0.45">
      <c r="B47" s="9" t="s">
        <v>42</v>
      </c>
      <c r="C47" s="9"/>
      <c r="D47" s="9"/>
    </row>
    <row r="48" spans="2:4" x14ac:dyDescent="0.45">
      <c r="B48" s="4" t="s">
        <v>43</v>
      </c>
    </row>
    <row r="49" spans="2:5" x14ac:dyDescent="0.45">
      <c r="B49" s="4" t="s">
        <v>44</v>
      </c>
      <c r="C49" s="4"/>
      <c r="D49" s="4"/>
      <c r="E49" s="4"/>
    </row>
    <row r="52" spans="2:5" x14ac:dyDescent="0.45">
      <c r="B52" t="s">
        <v>45</v>
      </c>
    </row>
    <row r="53" spans="2:5" x14ac:dyDescent="0.45">
      <c r="B53" t="s">
        <v>46</v>
      </c>
    </row>
    <row r="55" spans="2:5" x14ac:dyDescent="0.45">
      <c r="B55" t="s">
        <v>47</v>
      </c>
    </row>
    <row r="56" spans="2:5" x14ac:dyDescent="0.45">
      <c r="B56" t="s">
        <v>48</v>
      </c>
    </row>
    <row r="58" spans="2:5" x14ac:dyDescent="0.45">
      <c r="B58" s="12" t="s">
        <v>4</v>
      </c>
      <c r="C58" s="12" t="s">
        <v>5</v>
      </c>
      <c r="D58" s="12" t="s">
        <v>6</v>
      </c>
      <c r="E58" s="12"/>
    </row>
    <row r="59" spans="2:5" x14ac:dyDescent="0.45">
      <c r="B59" s="12"/>
      <c r="C59" s="12"/>
      <c r="D59" s="5" t="s">
        <v>7</v>
      </c>
      <c r="E59" s="5" t="s">
        <v>14</v>
      </c>
    </row>
    <row r="60" spans="2:5" x14ac:dyDescent="0.45">
      <c r="B60" s="2" t="s">
        <v>87</v>
      </c>
      <c r="C60" s="2">
        <v>-3</v>
      </c>
      <c r="D60" s="2" t="s">
        <v>90</v>
      </c>
      <c r="E60" s="2">
        <v>0</v>
      </c>
    </row>
    <row r="61" spans="2:5" x14ac:dyDescent="0.45">
      <c r="B61" s="2" t="s">
        <v>88</v>
      </c>
      <c r="C61" s="2">
        <v>20</v>
      </c>
      <c r="D61" s="3" t="s">
        <v>91</v>
      </c>
      <c r="E61" s="3" t="s">
        <v>91</v>
      </c>
    </row>
    <row r="62" spans="2:5" x14ac:dyDescent="0.45">
      <c r="B62" s="2" t="s">
        <v>89</v>
      </c>
      <c r="C62" s="2">
        <v>-17</v>
      </c>
      <c r="D62" s="2" t="s">
        <v>49</v>
      </c>
      <c r="E62" s="2">
        <v>18.7</v>
      </c>
    </row>
    <row r="63" spans="2:5" x14ac:dyDescent="0.45">
      <c r="B63" s="2" t="s">
        <v>11</v>
      </c>
      <c r="C63" s="2">
        <v>0</v>
      </c>
      <c r="D63" s="2">
        <v>0.7</v>
      </c>
      <c r="E63" s="2" t="s">
        <v>92</v>
      </c>
    </row>
    <row r="64" spans="2:5" x14ac:dyDescent="0.45">
      <c r="E64" s="11" t="s">
        <v>93</v>
      </c>
    </row>
    <row r="66" spans="2:2" x14ac:dyDescent="0.45">
      <c r="B66" s="4" t="s">
        <v>78</v>
      </c>
    </row>
    <row r="68" spans="2:2" x14ac:dyDescent="0.45">
      <c r="B68" t="s">
        <v>33</v>
      </c>
    </row>
    <row r="69" spans="2:2" x14ac:dyDescent="0.45">
      <c r="B69" t="s">
        <v>50</v>
      </c>
    </row>
    <row r="70" spans="2:2" x14ac:dyDescent="0.45">
      <c r="B70" t="s">
        <v>51</v>
      </c>
    </row>
    <row r="72" spans="2:2" x14ac:dyDescent="0.45">
      <c r="B72" t="s">
        <v>36</v>
      </c>
    </row>
    <row r="73" spans="2:2" x14ac:dyDescent="0.45">
      <c r="B73" t="s">
        <v>52</v>
      </c>
    </row>
    <row r="74" spans="2:2" x14ac:dyDescent="0.45">
      <c r="B74" t="s">
        <v>53</v>
      </c>
    </row>
    <row r="76" spans="2:2" x14ac:dyDescent="0.45">
      <c r="B76" t="s">
        <v>39</v>
      </c>
    </row>
    <row r="77" spans="2:2" x14ac:dyDescent="0.45">
      <c r="B77" t="s">
        <v>54</v>
      </c>
    </row>
    <row r="78" spans="2:2" x14ac:dyDescent="0.45">
      <c r="B78" t="s">
        <v>53</v>
      </c>
    </row>
    <row r="80" spans="2:2" x14ac:dyDescent="0.45">
      <c r="B80" t="s">
        <v>55</v>
      </c>
    </row>
    <row r="81" spans="2:5" x14ac:dyDescent="0.45">
      <c r="B81" s="9" t="s">
        <v>56</v>
      </c>
      <c r="C81" s="9"/>
      <c r="D81" s="9"/>
      <c r="E81" s="9"/>
    </row>
    <row r="82" spans="2:5" x14ac:dyDescent="0.45">
      <c r="B82" t="s">
        <v>57</v>
      </c>
    </row>
    <row r="83" spans="2:5" x14ac:dyDescent="0.45">
      <c r="B83" t="s">
        <v>58</v>
      </c>
    </row>
    <row r="86" spans="2:5" x14ac:dyDescent="0.45">
      <c r="B86" s="4" t="s">
        <v>79</v>
      </c>
    </row>
    <row r="88" spans="2:5" x14ac:dyDescent="0.45">
      <c r="B88" t="s">
        <v>45</v>
      </c>
    </row>
    <row r="89" spans="2:5" x14ac:dyDescent="0.45">
      <c r="B89" t="s">
        <v>59</v>
      </c>
    </row>
    <row r="91" spans="2:5" x14ac:dyDescent="0.45">
      <c r="B91" t="s">
        <v>60</v>
      </c>
    </row>
    <row r="92" spans="2:5" x14ac:dyDescent="0.45">
      <c r="B92" t="s">
        <v>61</v>
      </c>
    </row>
    <row r="94" spans="2:5" x14ac:dyDescent="0.45">
      <c r="B94" s="12" t="s">
        <v>4</v>
      </c>
      <c r="C94" s="12" t="s">
        <v>5</v>
      </c>
      <c r="D94" s="12" t="s">
        <v>6</v>
      </c>
      <c r="E94" s="12"/>
    </row>
    <row r="95" spans="2:5" x14ac:dyDescent="0.45">
      <c r="B95" s="12"/>
      <c r="C95" s="12"/>
      <c r="D95" s="5" t="s">
        <v>62</v>
      </c>
      <c r="E95" s="5" t="s">
        <v>63</v>
      </c>
    </row>
    <row r="96" spans="2:5" x14ac:dyDescent="0.45">
      <c r="B96" s="2" t="s">
        <v>94</v>
      </c>
      <c r="C96" s="2">
        <v>-1</v>
      </c>
      <c r="D96" s="2">
        <v>0</v>
      </c>
      <c r="E96" s="2" t="s">
        <v>97</v>
      </c>
    </row>
    <row r="97" spans="2:5" x14ac:dyDescent="0.45">
      <c r="B97" s="2" t="s">
        <v>95</v>
      </c>
      <c r="C97" s="2">
        <v>-37</v>
      </c>
      <c r="D97" s="2" t="s">
        <v>16</v>
      </c>
      <c r="E97" s="2" t="s">
        <v>16</v>
      </c>
    </row>
    <row r="98" spans="2:5" x14ac:dyDescent="0.45">
      <c r="B98" s="2" t="s">
        <v>96</v>
      </c>
      <c r="C98" s="2">
        <v>38</v>
      </c>
      <c r="D98" s="3" t="s">
        <v>64</v>
      </c>
      <c r="E98" s="2">
        <v>-38.94</v>
      </c>
    </row>
    <row r="99" spans="2:5" x14ac:dyDescent="0.45">
      <c r="B99" s="2" t="s">
        <v>11</v>
      </c>
      <c r="C99" s="2">
        <v>0</v>
      </c>
      <c r="D99" s="2" t="s">
        <v>98</v>
      </c>
      <c r="E99" s="2">
        <f>40-38.94</f>
        <v>1.0600000000000023</v>
      </c>
    </row>
    <row r="100" spans="2:5" x14ac:dyDescent="0.45">
      <c r="D100" s="10" t="s">
        <v>99</v>
      </c>
    </row>
    <row r="102" spans="2:5" x14ac:dyDescent="0.45">
      <c r="B102" s="4" t="s">
        <v>65</v>
      </c>
    </row>
    <row r="104" spans="2:5" x14ac:dyDescent="0.45">
      <c r="B104" t="s">
        <v>66</v>
      </c>
    </row>
    <row r="105" spans="2:5" x14ac:dyDescent="0.45">
      <c r="B105" t="s">
        <v>67</v>
      </c>
    </row>
    <row r="106" spans="2:5" x14ac:dyDescent="0.45">
      <c r="B106" t="s">
        <v>68</v>
      </c>
    </row>
    <row r="107" spans="2:5" x14ac:dyDescent="0.45">
      <c r="B107" t="s">
        <v>69</v>
      </c>
    </row>
    <row r="109" spans="2:5" x14ac:dyDescent="0.45">
      <c r="B109" t="s">
        <v>70</v>
      </c>
    </row>
    <row r="110" spans="2:5" x14ac:dyDescent="0.45">
      <c r="B110" t="s">
        <v>71</v>
      </c>
    </row>
    <row r="111" spans="2:5" x14ac:dyDescent="0.45">
      <c r="B111" t="s">
        <v>72</v>
      </c>
    </row>
    <row r="113" spans="2:3" x14ac:dyDescent="0.45">
      <c r="B113" t="s">
        <v>73</v>
      </c>
    </row>
    <row r="114" spans="2:3" x14ac:dyDescent="0.45">
      <c r="B114" t="s">
        <v>74</v>
      </c>
    </row>
    <row r="116" spans="2:3" x14ac:dyDescent="0.45">
      <c r="B116" s="9" t="s">
        <v>75</v>
      </c>
      <c r="C116" s="9"/>
    </row>
    <row r="118" spans="2:3" x14ac:dyDescent="0.45">
      <c r="B118" t="s">
        <v>57</v>
      </c>
    </row>
    <row r="119" spans="2:3" x14ac:dyDescent="0.45">
      <c r="B119" t="s">
        <v>101</v>
      </c>
    </row>
    <row r="120" spans="2:3" x14ac:dyDescent="0.45">
      <c r="B120" t="s">
        <v>100</v>
      </c>
    </row>
    <row r="123" spans="2:3" x14ac:dyDescent="0.45">
      <c r="B123" t="s">
        <v>76</v>
      </c>
    </row>
    <row r="124" spans="2:3" x14ac:dyDescent="0.45">
      <c r="B124" t="s">
        <v>80</v>
      </c>
    </row>
    <row r="126" spans="2:3" x14ac:dyDescent="0.45">
      <c r="B126" t="s">
        <v>81</v>
      </c>
    </row>
    <row r="128" spans="2:3" x14ac:dyDescent="0.45">
      <c r="C128" t="s">
        <v>82</v>
      </c>
    </row>
    <row r="130" spans="2:8" x14ac:dyDescent="0.45">
      <c r="B130" s="12" t="s">
        <v>4</v>
      </c>
      <c r="C130" s="12" t="s">
        <v>5</v>
      </c>
      <c r="D130" s="12" t="s">
        <v>6</v>
      </c>
      <c r="E130" s="12"/>
      <c r="G130">
        <f>3+30/(1.1)^0.25</f>
        <v>32.293622690289318</v>
      </c>
      <c r="H130">
        <f>31+2.25</f>
        <v>33.25</v>
      </c>
    </row>
    <row r="131" spans="2:8" x14ac:dyDescent="0.45">
      <c r="B131" s="12"/>
      <c r="C131" s="12"/>
      <c r="D131" s="5" t="s">
        <v>83</v>
      </c>
      <c r="E131" s="5" t="s">
        <v>84</v>
      </c>
      <c r="G131" t="s">
        <v>102</v>
      </c>
      <c r="H131" t="s">
        <v>103</v>
      </c>
    </row>
    <row r="132" spans="2:8" x14ac:dyDescent="0.45">
      <c r="B132" s="8" t="s">
        <v>87</v>
      </c>
      <c r="C132" s="6">
        <v>-3</v>
      </c>
      <c r="D132" s="7" t="s">
        <v>105</v>
      </c>
      <c r="E132" s="7">
        <v>0</v>
      </c>
    </row>
    <row r="133" spans="2:8" x14ac:dyDescent="0.45">
      <c r="B133" s="2" t="s">
        <v>27</v>
      </c>
      <c r="C133" s="2">
        <v>2.25</v>
      </c>
      <c r="D133" s="2">
        <v>0</v>
      </c>
      <c r="E133" s="3" t="s">
        <v>106</v>
      </c>
    </row>
    <row r="134" spans="2:8" x14ac:dyDescent="0.45">
      <c r="B134" s="2" t="s">
        <v>88</v>
      </c>
      <c r="C134" s="2">
        <v>31</v>
      </c>
      <c r="D134" s="3" t="s">
        <v>91</v>
      </c>
      <c r="E134" s="3" t="s">
        <v>91</v>
      </c>
    </row>
    <row r="135" spans="2:8" x14ac:dyDescent="0.45">
      <c r="B135" s="2" t="s">
        <v>104</v>
      </c>
      <c r="C135" s="3" t="s">
        <v>85</v>
      </c>
      <c r="D135" s="3" t="s">
        <v>107</v>
      </c>
      <c r="E135" s="2">
        <v>30.98</v>
      </c>
    </row>
    <row r="136" spans="2:8" x14ac:dyDescent="0.45">
      <c r="B136" s="2" t="s">
        <v>11</v>
      </c>
      <c r="C136" s="2">
        <v>0</v>
      </c>
      <c r="D136" s="2">
        <v>0.98</v>
      </c>
      <c r="E136" s="2">
        <v>0.98</v>
      </c>
    </row>
  </sheetData>
  <mergeCells count="15">
    <mergeCell ref="D10:E10"/>
    <mergeCell ref="C10:C11"/>
    <mergeCell ref="B10:B11"/>
    <mergeCell ref="B25:B26"/>
    <mergeCell ref="C25:C26"/>
    <mergeCell ref="D25:E25"/>
    <mergeCell ref="B130:B131"/>
    <mergeCell ref="C130:C131"/>
    <mergeCell ref="D130:E130"/>
    <mergeCell ref="B58:B59"/>
    <mergeCell ref="C58:C59"/>
    <mergeCell ref="D58:E58"/>
    <mergeCell ref="B94:B95"/>
    <mergeCell ref="C94:C95"/>
    <mergeCell ref="D94:E9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EF38A-A927-4AB4-B325-61D9C96395A9}">
  <dimension ref="B2:H236"/>
  <sheetViews>
    <sheetView topLeftCell="A34" zoomScaleNormal="100" workbookViewId="0">
      <selection activeCell="C94" sqref="C94:C95"/>
    </sheetView>
  </sheetViews>
  <sheetFormatPr defaultRowHeight="17" x14ac:dyDescent="0.45"/>
  <cols>
    <col min="2" max="2" width="14.9140625" bestFit="1" customWidth="1"/>
    <col min="3" max="3" width="44" bestFit="1" customWidth="1"/>
    <col min="4" max="4" width="27" customWidth="1"/>
    <col min="5" max="5" width="23.9140625" bestFit="1" customWidth="1"/>
    <col min="6" max="6" width="29.08203125" bestFit="1" customWidth="1"/>
    <col min="7" max="8" width="25.5" bestFit="1" customWidth="1"/>
  </cols>
  <sheetData>
    <row r="2" spans="2:2" x14ac:dyDescent="0.45">
      <c r="B2" s="4" t="s">
        <v>108</v>
      </c>
    </row>
    <row r="4" spans="2:2" x14ac:dyDescent="0.45">
      <c r="B4" t="s">
        <v>109</v>
      </c>
    </row>
    <row r="5" spans="2:2" x14ac:dyDescent="0.45">
      <c r="B5" t="s">
        <v>110</v>
      </c>
    </row>
    <row r="6" spans="2:2" x14ac:dyDescent="0.45">
      <c r="B6" t="s">
        <v>111</v>
      </c>
    </row>
    <row r="7" spans="2:2" x14ac:dyDescent="0.45">
      <c r="B7" t="s">
        <v>112</v>
      </c>
    </row>
    <row r="9" spans="2:2" x14ac:dyDescent="0.45">
      <c r="B9" t="s">
        <v>113</v>
      </c>
    </row>
    <row r="10" spans="2:2" x14ac:dyDescent="0.45">
      <c r="B10" t="s">
        <v>114</v>
      </c>
    </row>
    <row r="11" spans="2:2" x14ac:dyDescent="0.45">
      <c r="B11" t="s">
        <v>115</v>
      </c>
    </row>
    <row r="12" spans="2:2" x14ac:dyDescent="0.45">
      <c r="B12" t="s">
        <v>116</v>
      </c>
    </row>
    <row r="13" spans="2:2" x14ac:dyDescent="0.45">
      <c r="B13" t="s">
        <v>117</v>
      </c>
    </row>
    <row r="14" spans="2:2" x14ac:dyDescent="0.45">
      <c r="B14" t="s">
        <v>118</v>
      </c>
    </row>
    <row r="16" spans="2:2" x14ac:dyDescent="0.45">
      <c r="B16" t="s">
        <v>119</v>
      </c>
    </row>
    <row r="17" spans="2:2" x14ac:dyDescent="0.45">
      <c r="B17" t="s">
        <v>120</v>
      </c>
    </row>
    <row r="18" spans="2:2" x14ac:dyDescent="0.45">
      <c r="B18" t="s">
        <v>121</v>
      </c>
    </row>
    <row r="21" spans="2:2" x14ac:dyDescent="0.45">
      <c r="B21" s="4" t="s">
        <v>122</v>
      </c>
    </row>
    <row r="40" spans="2:2" x14ac:dyDescent="0.45">
      <c r="B40" s="4" t="s">
        <v>123</v>
      </c>
    </row>
    <row r="53" spans="2:7" x14ac:dyDescent="0.45">
      <c r="B53" s="13"/>
      <c r="C53" s="13" t="s">
        <v>124</v>
      </c>
      <c r="D53" s="13" t="s">
        <v>125</v>
      </c>
      <c r="E53" s="13" t="s">
        <v>126</v>
      </c>
      <c r="F53" s="13"/>
      <c r="G53" s="13"/>
    </row>
    <row r="54" spans="2:7" x14ac:dyDescent="0.45">
      <c r="B54" s="13"/>
      <c r="C54" s="13"/>
      <c r="D54" s="13"/>
      <c r="E54" s="14" t="s">
        <v>127</v>
      </c>
      <c r="F54" s="14" t="s">
        <v>128</v>
      </c>
      <c r="G54" s="14" t="s">
        <v>129</v>
      </c>
    </row>
    <row r="55" spans="2:7" x14ac:dyDescent="0.45">
      <c r="B55" s="2" t="s">
        <v>131</v>
      </c>
      <c r="C55" s="15" t="s">
        <v>132</v>
      </c>
      <c r="D55" s="3" t="s">
        <v>133</v>
      </c>
      <c r="E55" s="2">
        <v>0</v>
      </c>
      <c r="F55" s="2" t="s">
        <v>135</v>
      </c>
      <c r="G55" s="2" t="s">
        <v>136</v>
      </c>
    </row>
    <row r="56" spans="2:7" x14ac:dyDescent="0.45">
      <c r="B56" s="2" t="s">
        <v>130</v>
      </c>
      <c r="C56" s="15"/>
      <c r="D56" s="3" t="s">
        <v>134</v>
      </c>
      <c r="E56" s="2" t="s">
        <v>137</v>
      </c>
      <c r="F56" s="2" t="s">
        <v>138</v>
      </c>
      <c r="G56" s="2">
        <v>0</v>
      </c>
    </row>
    <row r="59" spans="2:7" x14ac:dyDescent="0.45">
      <c r="B59" s="4" t="s">
        <v>139</v>
      </c>
    </row>
    <row r="74" spans="2:7" x14ac:dyDescent="0.45">
      <c r="B74" s="13"/>
      <c r="C74" s="13" t="s">
        <v>124</v>
      </c>
      <c r="D74" s="13" t="s">
        <v>125</v>
      </c>
      <c r="E74" s="13" t="s">
        <v>126</v>
      </c>
      <c r="F74" s="13"/>
      <c r="G74" s="13"/>
    </row>
    <row r="75" spans="2:7" x14ac:dyDescent="0.45">
      <c r="B75" s="13"/>
      <c r="C75" s="13"/>
      <c r="D75" s="13"/>
      <c r="E75" s="14" t="s">
        <v>127</v>
      </c>
      <c r="F75" s="14" t="s">
        <v>128</v>
      </c>
      <c r="G75" s="14" t="s">
        <v>129</v>
      </c>
    </row>
    <row r="76" spans="2:7" x14ac:dyDescent="0.45">
      <c r="B76" s="2" t="s">
        <v>131</v>
      </c>
      <c r="C76" s="15" t="s">
        <v>140</v>
      </c>
      <c r="D76" s="3" t="s">
        <v>141</v>
      </c>
      <c r="E76" s="2">
        <v>0</v>
      </c>
      <c r="F76" s="2" t="s">
        <v>216</v>
      </c>
      <c r="G76" s="2" t="s">
        <v>217</v>
      </c>
    </row>
    <row r="77" spans="2:7" x14ac:dyDescent="0.45">
      <c r="B77" s="2" t="s">
        <v>130</v>
      </c>
      <c r="C77" s="15"/>
      <c r="D77" s="3" t="s">
        <v>142</v>
      </c>
      <c r="E77" s="2" t="s">
        <v>218</v>
      </c>
      <c r="F77" s="2" t="s">
        <v>219</v>
      </c>
      <c r="G77" s="2">
        <v>0</v>
      </c>
    </row>
    <row r="80" spans="2:7" x14ac:dyDescent="0.45">
      <c r="B80" s="4" t="s">
        <v>143</v>
      </c>
    </row>
    <row r="94" spans="2:8" x14ac:dyDescent="0.45">
      <c r="B94" s="13"/>
      <c r="C94" s="13" t="s">
        <v>124</v>
      </c>
      <c r="D94" s="13" t="s">
        <v>125</v>
      </c>
      <c r="E94" s="25" t="s">
        <v>126</v>
      </c>
      <c r="F94" s="26"/>
      <c r="G94" s="26"/>
      <c r="H94" s="26"/>
    </row>
    <row r="95" spans="2:8" x14ac:dyDescent="0.45">
      <c r="B95" s="13"/>
      <c r="C95" s="13"/>
      <c r="D95" s="13"/>
      <c r="E95" s="14" t="s">
        <v>127</v>
      </c>
      <c r="F95" s="14" t="s">
        <v>128</v>
      </c>
      <c r="G95" s="14" t="s">
        <v>228</v>
      </c>
      <c r="H95" s="14" t="s">
        <v>229</v>
      </c>
    </row>
    <row r="96" spans="2:8" x14ac:dyDescent="0.45">
      <c r="B96" s="2" t="s">
        <v>131</v>
      </c>
      <c r="C96" s="15" t="s">
        <v>220</v>
      </c>
      <c r="D96" s="3" t="s">
        <v>221</v>
      </c>
      <c r="E96" s="2">
        <v>0</v>
      </c>
      <c r="F96" s="2" t="s">
        <v>230</v>
      </c>
      <c r="G96" s="2" t="s">
        <v>222</v>
      </c>
      <c r="H96" s="2" t="s">
        <v>223</v>
      </c>
    </row>
    <row r="97" spans="2:8" x14ac:dyDescent="0.45">
      <c r="B97" s="2" t="s">
        <v>130</v>
      </c>
      <c r="C97" s="15"/>
      <c r="D97" s="3" t="s">
        <v>224</v>
      </c>
      <c r="E97" s="2" t="s">
        <v>225</v>
      </c>
      <c r="F97" s="2" t="s">
        <v>226</v>
      </c>
      <c r="G97" s="2" t="s">
        <v>227</v>
      </c>
      <c r="H97" s="2">
        <v>0</v>
      </c>
    </row>
    <row r="101" spans="2:8" x14ac:dyDescent="0.45">
      <c r="B101" s="4" t="s">
        <v>144</v>
      </c>
    </row>
    <row r="116" spans="2:4" x14ac:dyDescent="0.45"/>
    <row r="117" spans="2:4" x14ac:dyDescent="0.45">
      <c r="B117" t="s">
        <v>231</v>
      </c>
    </row>
    <row r="118" spans="2:4" x14ac:dyDescent="0.45">
      <c r="B118" t="s">
        <v>232</v>
      </c>
    </row>
    <row r="122" spans="2:4" x14ac:dyDescent="0.45">
      <c r="B122" s="4" t="s">
        <v>145</v>
      </c>
    </row>
    <row r="124" spans="2:4" x14ac:dyDescent="0.45">
      <c r="B124" t="s">
        <v>146</v>
      </c>
    </row>
    <row r="125" spans="2:4" x14ac:dyDescent="0.45">
      <c r="B125" t="s">
        <v>147</v>
      </c>
    </row>
    <row r="126" spans="2:4" x14ac:dyDescent="0.45">
      <c r="B126" t="s">
        <v>148</v>
      </c>
    </row>
    <row r="127" spans="2:4" x14ac:dyDescent="0.45">
      <c r="B127" t="s">
        <v>233</v>
      </c>
    </row>
    <row r="128" spans="2:4" x14ac:dyDescent="0.45">
      <c r="B128" t="s">
        <v>149</v>
      </c>
    </row>
    <row r="129" spans="2:5" x14ac:dyDescent="0.45">
      <c r="B129" t="s">
        <v>150</v>
      </c>
    </row>
    <row r="130" spans="2:5" x14ac:dyDescent="0.45">
      <c r="B130" t="s">
        <v>151</v>
      </c>
    </row>
    <row r="132" spans="2:5" x14ac:dyDescent="0.45">
      <c r="B132" s="13"/>
      <c r="C132" s="13" t="s">
        <v>152</v>
      </c>
      <c r="D132" s="13"/>
      <c r="E132" s="13"/>
    </row>
    <row r="133" spans="2:5" x14ac:dyDescent="0.45">
      <c r="B133" s="13"/>
      <c r="C133" s="14" t="s">
        <v>127</v>
      </c>
      <c r="D133" s="14" t="s">
        <v>153</v>
      </c>
      <c r="E133" s="14" t="s">
        <v>154</v>
      </c>
    </row>
    <row r="134" spans="2:5" x14ac:dyDescent="0.45">
      <c r="B134" s="2" t="s">
        <v>155</v>
      </c>
      <c r="C134" s="2">
        <v>0</v>
      </c>
      <c r="D134" s="2" t="s">
        <v>159</v>
      </c>
      <c r="E134" s="2" t="s">
        <v>158</v>
      </c>
    </row>
    <row r="135" spans="2:5" x14ac:dyDescent="0.45">
      <c r="B135" s="2" t="s">
        <v>156</v>
      </c>
      <c r="C135" s="2" t="s">
        <v>158</v>
      </c>
      <c r="D135" s="2" t="s">
        <v>160</v>
      </c>
      <c r="E135" s="2">
        <v>0</v>
      </c>
    </row>
    <row r="136" spans="2:5" x14ac:dyDescent="0.45">
      <c r="B136" s="2"/>
      <c r="C136" s="2" t="s">
        <v>157</v>
      </c>
      <c r="D136" s="2" t="s">
        <v>158</v>
      </c>
      <c r="E136" s="2" t="s">
        <v>158</v>
      </c>
    </row>
    <row r="139" spans="2:5" x14ac:dyDescent="0.45">
      <c r="B139" t="s">
        <v>161</v>
      </c>
    </row>
    <row r="140" spans="2:5" x14ac:dyDescent="0.45">
      <c r="B140" t="s">
        <v>162</v>
      </c>
    </row>
    <row r="141" spans="2:5" x14ac:dyDescent="0.45">
      <c r="B141" t="s">
        <v>163</v>
      </c>
    </row>
    <row r="144" spans="2:5" x14ac:dyDescent="0.45">
      <c r="B144" s="4" t="s">
        <v>164</v>
      </c>
    </row>
    <row r="160" spans="2:4" x14ac:dyDescent="0.45">
      <c r="B160" s="14" t="s">
        <v>124</v>
      </c>
      <c r="C160" s="16" t="s">
        <v>234</v>
      </c>
      <c r="D160" s="17"/>
    </row>
    <row r="161" spans="2:4" x14ac:dyDescent="0.45">
      <c r="B161" s="2" t="s">
        <v>125</v>
      </c>
      <c r="C161" s="18" t="s">
        <v>235</v>
      </c>
      <c r="D161" s="19"/>
    </row>
    <row r="162" spans="2:4" x14ac:dyDescent="0.45">
      <c r="B162" s="20" t="s">
        <v>165</v>
      </c>
      <c r="C162" s="2" t="s">
        <v>14</v>
      </c>
      <c r="D162" s="2" t="s">
        <v>7</v>
      </c>
    </row>
    <row r="163" spans="2:4" x14ac:dyDescent="0.45">
      <c r="B163" s="21"/>
      <c r="C163" s="2" t="s">
        <v>236</v>
      </c>
      <c r="D163" s="2" t="s">
        <v>237</v>
      </c>
    </row>
    <row r="164" spans="2:4" x14ac:dyDescent="0.45">
      <c r="B164" s="22"/>
      <c r="C164" s="18" t="s">
        <v>166</v>
      </c>
      <c r="D164" s="19"/>
    </row>
    <row r="167" spans="2:4" x14ac:dyDescent="0.45">
      <c r="B167" s="4" t="s">
        <v>167</v>
      </c>
    </row>
    <row r="183" spans="2:5" x14ac:dyDescent="0.45">
      <c r="B183" s="14" t="s">
        <v>124</v>
      </c>
      <c r="C183" s="16" t="s">
        <v>238</v>
      </c>
      <c r="D183" s="24"/>
      <c r="E183" s="17"/>
    </row>
    <row r="184" spans="2:5" x14ac:dyDescent="0.45">
      <c r="B184" s="2" t="s">
        <v>125</v>
      </c>
      <c r="C184" s="18" t="s">
        <v>239</v>
      </c>
      <c r="D184" s="23"/>
      <c r="E184" s="19"/>
    </row>
    <row r="185" spans="2:5" x14ac:dyDescent="0.45">
      <c r="B185" s="15" t="s">
        <v>165</v>
      </c>
      <c r="C185" s="2" t="s">
        <v>127</v>
      </c>
      <c r="D185" t="s">
        <v>168</v>
      </c>
      <c r="E185" s="2" t="s">
        <v>129</v>
      </c>
    </row>
    <row r="186" spans="2:5" x14ac:dyDescent="0.45">
      <c r="B186" s="15"/>
      <c r="C186" s="2" t="s">
        <v>240</v>
      </c>
      <c r="D186" s="3" t="s">
        <v>241</v>
      </c>
      <c r="E186" s="2" t="s">
        <v>242</v>
      </c>
    </row>
    <row r="187" spans="2:5" x14ac:dyDescent="0.45">
      <c r="B187" s="15"/>
      <c r="C187" s="18" t="s">
        <v>169</v>
      </c>
      <c r="D187" s="23"/>
      <c r="E187" s="19"/>
    </row>
    <row r="190" spans="2:5" x14ac:dyDescent="0.45">
      <c r="B190" s="4" t="s">
        <v>171</v>
      </c>
    </row>
    <row r="207" spans="2:4" x14ac:dyDescent="0.45">
      <c r="B207" s="14" t="s">
        <v>124</v>
      </c>
      <c r="C207" s="16" t="s">
        <v>246</v>
      </c>
      <c r="D207" s="17"/>
    </row>
    <row r="208" spans="2:4" x14ac:dyDescent="0.45">
      <c r="B208" s="2" t="s">
        <v>125</v>
      </c>
      <c r="C208" s="18" t="s">
        <v>243</v>
      </c>
      <c r="D208" s="19"/>
    </row>
    <row r="209" spans="2:4" x14ac:dyDescent="0.45">
      <c r="B209" s="20" t="s">
        <v>165</v>
      </c>
      <c r="C209" s="2" t="s">
        <v>14</v>
      </c>
      <c r="D209" s="2" t="s">
        <v>7</v>
      </c>
    </row>
    <row r="210" spans="2:4" x14ac:dyDescent="0.45">
      <c r="B210" s="21"/>
      <c r="C210" s="2" t="s">
        <v>244</v>
      </c>
      <c r="D210" s="2" t="s">
        <v>245</v>
      </c>
    </row>
    <row r="211" spans="2:4" x14ac:dyDescent="0.45">
      <c r="B211" s="22"/>
      <c r="C211" s="18" t="s">
        <v>170</v>
      </c>
      <c r="D211" s="19"/>
    </row>
    <row r="214" spans="2:4" x14ac:dyDescent="0.45">
      <c r="B214" s="4" t="s">
        <v>172</v>
      </c>
    </row>
    <row r="232" spans="2:4" x14ac:dyDescent="0.45">
      <c r="B232" s="14" t="s">
        <v>124</v>
      </c>
      <c r="C232" s="16" t="s">
        <v>251</v>
      </c>
      <c r="D232" s="17"/>
    </row>
    <row r="233" spans="2:4" x14ac:dyDescent="0.45">
      <c r="B233" s="2" t="s">
        <v>125</v>
      </c>
      <c r="C233" s="18" t="s">
        <v>247</v>
      </c>
      <c r="D233" s="19"/>
    </row>
    <row r="234" spans="2:4" x14ac:dyDescent="0.45">
      <c r="B234" s="20" t="s">
        <v>165</v>
      </c>
      <c r="C234" s="2" t="s">
        <v>14</v>
      </c>
      <c r="D234" s="2" t="s">
        <v>7</v>
      </c>
    </row>
    <row r="235" spans="2:4" x14ac:dyDescent="0.45">
      <c r="B235" s="21"/>
      <c r="C235" s="2" t="s">
        <v>248</v>
      </c>
      <c r="D235" s="2" t="s">
        <v>249</v>
      </c>
    </row>
    <row r="236" spans="2:4" x14ac:dyDescent="0.45">
      <c r="B236" s="22"/>
      <c r="C236" s="18" t="s">
        <v>250</v>
      </c>
      <c r="D236" s="19"/>
    </row>
  </sheetData>
  <mergeCells count="33">
    <mergeCell ref="B234:B236"/>
    <mergeCell ref="C236:D236"/>
    <mergeCell ref="E94:H94"/>
    <mergeCell ref="C207:D207"/>
    <mergeCell ref="C208:D208"/>
    <mergeCell ref="B209:B211"/>
    <mergeCell ref="C211:D211"/>
    <mergeCell ref="C232:D232"/>
    <mergeCell ref="C233:D233"/>
    <mergeCell ref="B185:B187"/>
    <mergeCell ref="C184:E184"/>
    <mergeCell ref="C183:E183"/>
    <mergeCell ref="C187:E187"/>
    <mergeCell ref="C164:D164"/>
    <mergeCell ref="C132:E132"/>
    <mergeCell ref="B132:B133"/>
    <mergeCell ref="C160:D160"/>
    <mergeCell ref="C161:D161"/>
    <mergeCell ref="B162:B164"/>
    <mergeCell ref="C76:C77"/>
    <mergeCell ref="B94:B95"/>
    <mergeCell ref="C94:C95"/>
    <mergeCell ref="D94:D95"/>
    <mergeCell ref="C96:C97"/>
    <mergeCell ref="E53:G53"/>
    <mergeCell ref="C53:C54"/>
    <mergeCell ref="D53:D54"/>
    <mergeCell ref="B53:B54"/>
    <mergeCell ref="C55:C56"/>
    <mergeCell ref="B74:B75"/>
    <mergeCell ref="C74:C75"/>
    <mergeCell ref="D74:D75"/>
    <mergeCell ref="E74:G74"/>
  </mergeCells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2FB7-E0A3-4AA7-A39C-BC2067155332}">
  <dimension ref="A2:G161"/>
  <sheetViews>
    <sheetView tabSelected="1" topLeftCell="A142" zoomScaleNormal="100" workbookViewId="0">
      <selection activeCell="C159" sqref="C159"/>
    </sheetView>
  </sheetViews>
  <sheetFormatPr defaultRowHeight="17" x14ac:dyDescent="0.45"/>
  <sheetData>
    <row r="2" spans="2:2" x14ac:dyDescent="0.45">
      <c r="B2" s="4" t="s">
        <v>173</v>
      </c>
    </row>
    <row r="4" spans="2:2" x14ac:dyDescent="0.45">
      <c r="B4" t="s">
        <v>174</v>
      </c>
    </row>
    <row r="5" spans="2:2" x14ac:dyDescent="0.45">
      <c r="B5" t="s">
        <v>175</v>
      </c>
    </row>
    <row r="6" spans="2:2" x14ac:dyDescent="0.45">
      <c r="B6" t="s">
        <v>176</v>
      </c>
    </row>
    <row r="7" spans="2:2" x14ac:dyDescent="0.45">
      <c r="B7" t="s">
        <v>177</v>
      </c>
    </row>
    <row r="9" spans="2:2" x14ac:dyDescent="0.45">
      <c r="B9" t="s">
        <v>178</v>
      </c>
    </row>
    <row r="10" spans="2:2" x14ac:dyDescent="0.45">
      <c r="B10" t="s">
        <v>179</v>
      </c>
    </row>
    <row r="11" spans="2:2" x14ac:dyDescent="0.45">
      <c r="B11" t="s">
        <v>180</v>
      </c>
    </row>
    <row r="13" spans="2:2" x14ac:dyDescent="0.45">
      <c r="B13" t="s">
        <v>181</v>
      </c>
    </row>
    <row r="14" spans="2:2" x14ac:dyDescent="0.45">
      <c r="B14" t="s">
        <v>252</v>
      </c>
    </row>
    <row r="15" spans="2:2" x14ac:dyDescent="0.45">
      <c r="B15" t="s">
        <v>253</v>
      </c>
    </row>
    <row r="17" spans="2:2" x14ac:dyDescent="0.45">
      <c r="B17" t="s">
        <v>182</v>
      </c>
    </row>
    <row r="18" spans="2:2" x14ac:dyDescent="0.45">
      <c r="B18" t="s">
        <v>183</v>
      </c>
    </row>
    <row r="19" spans="2:2" x14ac:dyDescent="0.45">
      <c r="B19" t="s">
        <v>184</v>
      </c>
    </row>
    <row r="20" spans="2:2" x14ac:dyDescent="0.45">
      <c r="B20" t="s">
        <v>185</v>
      </c>
    </row>
    <row r="21" spans="2:2" x14ac:dyDescent="0.45">
      <c r="B21" t="s">
        <v>186</v>
      </c>
    </row>
    <row r="22" spans="2:2" x14ac:dyDescent="0.45">
      <c r="B22" t="s">
        <v>187</v>
      </c>
    </row>
    <row r="23" spans="2:2" x14ac:dyDescent="0.45">
      <c r="B23" t="s">
        <v>188</v>
      </c>
    </row>
    <row r="25" spans="2:2" x14ac:dyDescent="0.45">
      <c r="B25" t="s">
        <v>254</v>
      </c>
    </row>
    <row r="47" spans="2:2" x14ac:dyDescent="0.45">
      <c r="B47" s="4" t="s">
        <v>189</v>
      </c>
    </row>
    <row r="49" spans="2:2" x14ac:dyDescent="0.45">
      <c r="B49" t="s">
        <v>190</v>
      </c>
    </row>
    <row r="50" spans="2:2" x14ac:dyDescent="0.45">
      <c r="B50" t="s">
        <v>191</v>
      </c>
    </row>
    <row r="51" spans="2:2" x14ac:dyDescent="0.45">
      <c r="B51" t="s">
        <v>192</v>
      </c>
    </row>
    <row r="52" spans="2:2" x14ac:dyDescent="0.45">
      <c r="B52" t="s">
        <v>193</v>
      </c>
    </row>
    <row r="53" spans="2:2" x14ac:dyDescent="0.45">
      <c r="B53" t="s">
        <v>194</v>
      </c>
    </row>
    <row r="55" spans="2:2" x14ac:dyDescent="0.45">
      <c r="B55" t="s">
        <v>195</v>
      </c>
    </row>
    <row r="56" spans="2:2" x14ac:dyDescent="0.45">
      <c r="B56" t="s">
        <v>196</v>
      </c>
    </row>
    <row r="57" spans="2:2" x14ac:dyDescent="0.45">
      <c r="B57" t="s">
        <v>197</v>
      </c>
    </row>
    <row r="58" spans="2:2" x14ac:dyDescent="0.45">
      <c r="B58" t="s">
        <v>194</v>
      </c>
    </row>
    <row r="60" spans="2:2" x14ac:dyDescent="0.45">
      <c r="B60" t="s">
        <v>198</v>
      </c>
    </row>
    <row r="61" spans="2:2" x14ac:dyDescent="0.45">
      <c r="B61" t="s">
        <v>199</v>
      </c>
    </row>
    <row r="62" spans="2:2" x14ac:dyDescent="0.45">
      <c r="B62" t="s">
        <v>194</v>
      </c>
    </row>
    <row r="65" spans="1:3" x14ac:dyDescent="0.45">
      <c r="B65" s="4" t="s">
        <v>200</v>
      </c>
    </row>
    <row r="67" spans="1:3" x14ac:dyDescent="0.45">
      <c r="B67" s="4" t="s">
        <v>201</v>
      </c>
    </row>
    <row r="76" spans="1:3" x14ac:dyDescent="0.45"/>
    <row r="85" spans="2:2" x14ac:dyDescent="0.45">
      <c r="B85" s="4" t="s">
        <v>202</v>
      </c>
    </row>
    <row r="120" spans="2:2" x14ac:dyDescent="0.45">
      <c r="B120" s="4" t="s">
        <v>203</v>
      </c>
    </row>
    <row r="144" spans="2:4" x14ac:dyDescent="0.45">
      <c r="B144" s="4" t="s">
        <v>204</v>
      </c>
      <c r="D144" t="s">
        <v>255</v>
      </c>
    </row>
    <row r="146" spans="2:7" x14ac:dyDescent="0.45">
      <c r="B146" t="s">
        <v>205</v>
      </c>
    </row>
    <row r="147" spans="2:7" x14ac:dyDescent="0.45">
      <c r="B147" t="s">
        <v>206</v>
      </c>
    </row>
    <row r="148" spans="2:7" x14ac:dyDescent="0.45">
      <c r="B148" t="s">
        <v>207</v>
      </c>
    </row>
    <row r="149" spans="2:7" x14ac:dyDescent="0.45">
      <c r="B149" t="s">
        <v>208</v>
      </c>
    </row>
    <row r="150" spans="2:7" x14ac:dyDescent="0.45">
      <c r="B150" t="s">
        <v>209</v>
      </c>
    </row>
    <row r="151" spans="2:7" x14ac:dyDescent="0.45">
      <c r="B151" t="s">
        <v>210</v>
      </c>
      <c r="G151" t="s">
        <v>256</v>
      </c>
    </row>
    <row r="152" spans="2:7" x14ac:dyDescent="0.45">
      <c r="G152" t="s">
        <v>257</v>
      </c>
    </row>
    <row r="154" spans="2:7" x14ac:dyDescent="0.45">
      <c r="B154" t="s">
        <v>211</v>
      </c>
    </row>
    <row r="155" spans="2:7" x14ac:dyDescent="0.45">
      <c r="B155" t="s">
        <v>213</v>
      </c>
    </row>
    <row r="156" spans="2:7" x14ac:dyDescent="0.45">
      <c r="B156" t="s">
        <v>212</v>
      </c>
    </row>
    <row r="157" spans="2:7" x14ac:dyDescent="0.45">
      <c r="B157" t="s">
        <v>258</v>
      </c>
    </row>
    <row r="160" spans="2:7" x14ac:dyDescent="0.45">
      <c r="B160" t="s">
        <v>214</v>
      </c>
    </row>
    <row r="161" spans="2:2" x14ac:dyDescent="0.45">
      <c r="B161" t="s">
        <v>215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7주차 1교시</vt:lpstr>
      <vt:lpstr>7주차 2교시</vt:lpstr>
      <vt:lpstr>7주차 3교시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재환 김</dc:creator>
  <cp:lastModifiedBy>재환 김</cp:lastModifiedBy>
  <dcterms:created xsi:type="dcterms:W3CDTF">2024-04-17T16:46:56Z</dcterms:created>
  <dcterms:modified xsi:type="dcterms:W3CDTF">2024-07-07T06:46:45Z</dcterms:modified>
</cp:coreProperties>
</file>