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/>
  <mc:AlternateContent xmlns:mc="http://schemas.openxmlformats.org/markup-compatibility/2006">
    <mc:Choice Requires="x15">
      <x15ac:absPath xmlns:x15ac="http://schemas.microsoft.com/office/spreadsheetml/2010/11/ac" url="https://gbig1-my.sharepoint.com/personal/bigdata00077_gbig1_onmicrosoft_com/Documents/"/>
    </mc:Choice>
  </mc:AlternateContent>
  <xr:revisionPtr revIDLastSave="0" documentId="8_{B5D15496-5251-41BE-B9B2-5DA16B1B0261}" xr6:coauthVersionLast="47" xr6:coauthVersionMax="47" xr10:uidLastSave="{00000000-0000-0000-0000-000000000000}"/>
  <bookViews>
    <workbookView xWindow="-108" yWindow="-108" windowWidth="23256" windowHeight="12576" tabRatio="585" firstSheet="8" activeTab="8" xr2:uid="{08154BD4-0779-4865-B3BC-586C49EEB29F}"/>
  </bookViews>
  <sheets>
    <sheet name="무더위 쉼터 분석 자세히" sheetId="7" r:id="rId1"/>
    <sheet name="분석 보고서 참고 예시" sheetId="9" r:id="rId2"/>
    <sheet name="무더위 쉼터 입지선정" sheetId="6" r:id="rId3"/>
    <sheet name="주제 선정" sheetId="1" state="hidden" r:id="rId4"/>
    <sheet name="자전거 도로 정비 주제 심화 분석" sheetId="2" state="hidden" r:id="rId5"/>
    <sheet name="다문화센터 최적 입지선정 심화 분석" sheetId="5" state="hidden" r:id="rId6"/>
    <sheet name="자전거 도로 정비 데이터" sheetId="3" state="hidden" r:id="rId7"/>
    <sheet name="자전거 도로 정비 분석 프로세스" sheetId="4" state="hidden" r:id="rId8"/>
    <sheet name="무더위 쉼터 관련 차트" sheetId="8" r:id="rId9"/>
    <sheet name="무더위 쉼터 참고 자료" sheetId="10" r:id="rId10"/>
  </sheets>
  <definedNames>
    <definedName name="_xlchart.v1.0" hidden="1">'무더위 쉼터 관련 차트'!$A$45:$B$57</definedName>
    <definedName name="_xlchart.v1.1" hidden="1">'무더위 쉼터 관련 차트'!$C$45:$C$57</definedName>
    <definedName name="_xlchart.v1.2" hidden="1">'무더위 쉼터 관련 차트'!$D$45:$D$57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8" l="1"/>
  <c r="E47" i="8"/>
  <c r="E48" i="8"/>
  <c r="E49" i="8"/>
  <c r="E50" i="8"/>
  <c r="E51" i="8"/>
  <c r="E52" i="8"/>
  <c r="E53" i="8"/>
  <c r="E54" i="8"/>
  <c r="E55" i="8"/>
  <c r="E56" i="8"/>
  <c r="E57" i="8"/>
  <c r="E45" i="8"/>
  <c r="G35" i="8"/>
  <c r="B7" i="8"/>
  <c r="G11" i="8" s="1"/>
  <c r="G8" i="8"/>
  <c r="G9" i="8"/>
  <c r="G7" i="8"/>
  <c r="G13" i="8" l="1"/>
  <c r="G10" i="8"/>
  <c r="G12" i="8"/>
</calcChain>
</file>

<file path=xl/sharedStrings.xml><?xml version="1.0" encoding="utf-8"?>
<sst xmlns="http://schemas.openxmlformats.org/spreadsheetml/2006/main" count="621" uniqueCount="530">
  <si>
    <t>0812 해야하는 것</t>
    <phoneticPr fontId="1" type="noConversion"/>
  </si>
  <si>
    <t>해결방법</t>
    <phoneticPr fontId="1" type="noConversion"/>
  </si>
  <si>
    <t>해결 여부</t>
    <phoneticPr fontId="1" type="noConversion"/>
  </si>
  <si>
    <t>전처리 전, 확인사항</t>
    <phoneticPr fontId="1" type="noConversion"/>
  </si>
  <si>
    <t>보고서 제출한, 분석 순서</t>
    <phoneticPr fontId="1" type="noConversion"/>
  </si>
  <si>
    <t xml:space="preserve">활용 데이터 </t>
    <phoneticPr fontId="1" type="noConversion"/>
  </si>
  <si>
    <t>분석 순서</t>
    <phoneticPr fontId="1" type="noConversion"/>
  </si>
  <si>
    <t>기준 데이터</t>
    <phoneticPr fontId="1" type="noConversion"/>
  </si>
  <si>
    <t>공간 단위</t>
    <phoneticPr fontId="1" type="noConversion"/>
  </si>
  <si>
    <t>1. 공시지가</t>
    <phoneticPr fontId="1" type="noConversion"/>
  </si>
  <si>
    <t xml:space="preserve">전처리 </t>
    <phoneticPr fontId="1" type="noConversion"/>
  </si>
  <si>
    <t xml:space="preserve">Non Null </t>
    <phoneticPr fontId="1" type="noConversion"/>
  </si>
  <si>
    <t>0. 폭염 재난 위험도</t>
    <phoneticPr fontId="1" type="noConversion"/>
  </si>
  <si>
    <t>노인, 어린이 체감온도 높은 곳</t>
    <phoneticPr fontId="1" type="noConversion"/>
  </si>
  <si>
    <t>1. 폭염 위험도 높은 지역 선정</t>
    <phoneticPr fontId="1" type="noConversion"/>
  </si>
  <si>
    <t>체감온도</t>
    <phoneticPr fontId="1" type="noConversion"/>
  </si>
  <si>
    <t>동</t>
    <phoneticPr fontId="1" type="noConversion"/>
  </si>
  <si>
    <t>기존에 선정기준이 있음에도 잘 지켜지지 않아, 체계화 시도</t>
    <phoneticPr fontId="1" type="noConversion"/>
  </si>
  <si>
    <t>case1) 공시지가에는 있는데 -&gt; 폴리곤에 없음</t>
    <phoneticPr fontId="1" type="noConversion"/>
  </si>
  <si>
    <t>폴리곤을 추가 생성</t>
    <phoneticPr fontId="1" type="noConversion"/>
  </si>
  <si>
    <t>동별/구별</t>
    <phoneticPr fontId="1" type="noConversion"/>
  </si>
  <si>
    <t>일별/한달?/시간대?</t>
    <phoneticPr fontId="1" type="noConversion"/>
  </si>
  <si>
    <t>결측치 처리</t>
    <phoneticPr fontId="1" type="noConversion"/>
  </si>
  <si>
    <t>공시지가 낮은 곳</t>
    <phoneticPr fontId="1" type="noConversion"/>
  </si>
  <si>
    <t>case2) 폴리곤에는 있는데 -&gt; 공시지가에 없음</t>
    <phoneticPr fontId="1" type="noConversion"/>
  </si>
  <si>
    <t>기준이 공시지가이기 때문에 없을 것으로 예상, 있다면 평균 이용</t>
    <phoneticPr fontId="1" type="noConversion"/>
  </si>
  <si>
    <t>공시지가</t>
    <phoneticPr fontId="1" type="noConversion"/>
  </si>
  <si>
    <t>없음</t>
    <phoneticPr fontId="1" type="noConversion"/>
  </si>
  <si>
    <t>1. 안전성 분석</t>
    <phoneticPr fontId="1" type="noConversion"/>
  </si>
  <si>
    <t>재해 데이터</t>
    <phoneticPr fontId="1" type="noConversion"/>
  </si>
  <si>
    <t>2. 공시지가에 맞춰서 인구 수정</t>
    <phoneticPr fontId="1" type="noConversion"/>
  </si>
  <si>
    <t>폴리곤 데이터</t>
    <phoneticPr fontId="1" type="noConversion"/>
  </si>
  <si>
    <t>노인 보행자 사고 적은 곳</t>
    <phoneticPr fontId="1" type="noConversion"/>
  </si>
  <si>
    <t>2. 노인 인구 밀도 높은 지역 (용이한 접근)</t>
    <phoneticPr fontId="1" type="noConversion"/>
  </si>
  <si>
    <t>노인 인구</t>
    <phoneticPr fontId="1" type="noConversion"/>
  </si>
  <si>
    <t>5. 공시지가에 맞춰서 체감온도 수정</t>
    <phoneticPr fontId="1" type="noConversion"/>
  </si>
  <si>
    <t>어린이 보행자 사고 적은 곳</t>
    <phoneticPr fontId="1" type="noConversion"/>
  </si>
  <si>
    <t>3. 노인 보행자 사고 적은 곳 (안전한 위치)</t>
    <phoneticPr fontId="1" type="noConversion"/>
  </si>
  <si>
    <t>사망사고</t>
    <phoneticPr fontId="1" type="noConversion"/>
  </si>
  <si>
    <t>자치구</t>
    <phoneticPr fontId="1" type="noConversion"/>
  </si>
  <si>
    <t>2. 접근성 분석</t>
    <phoneticPr fontId="1" type="noConversion"/>
  </si>
  <si>
    <t>노인 인구 밀도 높은 지역</t>
    <phoneticPr fontId="1" type="noConversion"/>
  </si>
  <si>
    <t>4. 어린이 보행자 사고 적은 곳 (안전한 위치)</t>
  </si>
  <si>
    <t xml:space="preserve">1. 관련 논문 조사 literature review </t>
    <phoneticPr fontId="1" type="noConversion"/>
  </si>
  <si>
    <t>0813 해야하는 것</t>
    <phoneticPr fontId="1" type="noConversion"/>
  </si>
  <si>
    <t>행정동 전처리/합치기기</t>
    <phoneticPr fontId="1" type="noConversion"/>
  </si>
  <si>
    <t>어린이? 인구 밀도 높은 지역?</t>
    <phoneticPr fontId="1" type="noConversion"/>
  </si>
  <si>
    <t xml:space="preserve">2. 최적위치 = b0+ b1(노인인구밀도) + b2(해당 지역 체감온도) + … </t>
    <phoneticPr fontId="1" type="noConversion"/>
  </si>
  <si>
    <t>1. 데이터 통합해서 qgis 상에서 그리기</t>
    <phoneticPr fontId="1" type="noConversion"/>
  </si>
  <si>
    <t>폴리곤</t>
    <phoneticPr fontId="1" type="noConversion"/>
  </si>
  <si>
    <t>467-&gt;361-&gt;468</t>
    <phoneticPr fontId="1" type="noConversion"/>
  </si>
  <si>
    <t>법정동</t>
    <phoneticPr fontId="1" type="noConversion"/>
  </si>
  <si>
    <t>관악신사</t>
    <phoneticPr fontId="1" type="noConversion"/>
  </si>
  <si>
    <t>3. 구체적인 위치(입지) 선정 및 제시</t>
    <phoneticPr fontId="1" type="noConversion"/>
  </si>
  <si>
    <t>기존 노인복지시설 근접 위치(노인정제외) 피해서</t>
    <phoneticPr fontId="1" type="noConversion"/>
  </si>
  <si>
    <t>5. 재난 위험 지역 제외 (침수, 산사태 등) (안전한 위치)</t>
  </si>
  <si>
    <t>그렇다면 가중치 선정은 어떻게, 폭염 위험도에따라서, 폭염 위험도는?</t>
    <phoneticPr fontId="1" type="noConversion"/>
  </si>
  <si>
    <t>qgis (교차지역)</t>
    <phoneticPr fontId="1" type="noConversion"/>
  </si>
  <si>
    <t>python (가중치)</t>
    <phoneticPr fontId="1" type="noConversion"/>
  </si>
  <si>
    <t>2. 가능하면 보고서겸해서 작성</t>
    <phoneticPr fontId="1" type="noConversion"/>
  </si>
  <si>
    <t>기준@@공시지가@@</t>
    <phoneticPr fontId="1" type="noConversion"/>
  </si>
  <si>
    <t>465 -&gt; 468</t>
    <phoneticPr fontId="1" type="noConversion"/>
  </si>
  <si>
    <t>행정동</t>
    <phoneticPr fontId="1" type="noConversion"/>
  </si>
  <si>
    <t>6. 기존의 복지 쉼터마련한 곳 제외 (중복 설치 방지)</t>
  </si>
  <si>
    <t>3. 최적위치 우선순위 나열, 1~5순위 지역 보고 저희가 직접 선택</t>
    <phoneticPr fontId="1" type="noConversion"/>
  </si>
  <si>
    <t>3. 가능하면 발표자료 준비</t>
    <phoneticPr fontId="1" type="noConversion"/>
  </si>
  <si>
    <t xml:space="preserve">체감온도 </t>
    <phoneticPr fontId="1" type="noConversion"/>
  </si>
  <si>
    <t>417 -&gt;361-&gt; 468</t>
    <phoneticPr fontId="1" type="noConversion"/>
  </si>
  <si>
    <t>후보1 경제수준 (대체제: 부동산 시세, 노인 대상 범죄율)</t>
    <phoneticPr fontId="1" type="noConversion"/>
  </si>
  <si>
    <t>흐름 설명</t>
    <phoneticPr fontId="1" type="noConversion"/>
  </si>
  <si>
    <t>분석 결과 보고서 제목</t>
    <phoneticPr fontId="1" type="noConversion"/>
  </si>
  <si>
    <t>후보2 다른 취약계층</t>
    <phoneticPr fontId="1" type="noConversion"/>
  </si>
  <si>
    <t>바뀐 이유: 더 자세히 분석 차별화를 두려했지만 전처리, null값 처리에 있어서 정확도가 오히려 떨어질 것이라 판단, 따라서 교집합기준으로 다시 기준 선정하기로함</t>
    <phoneticPr fontId="1" type="noConversion"/>
  </si>
  <si>
    <t>7. 교차점 (점수 높은 순) 나열</t>
  </si>
  <si>
    <t>체감온도 대표값 선정 기준</t>
    <phoneticPr fontId="1" type="noConversion"/>
  </si>
  <si>
    <t>8. 교차점(지역)에서 무더위쉼터가 자리잡을 만한 곳 선정</t>
  </si>
  <si>
    <t>야외(공원)</t>
    <phoneticPr fontId="1" type="noConversion"/>
  </si>
  <si>
    <t>0811 해야하는 것</t>
    <phoneticPr fontId="1" type="noConversion"/>
  </si>
  <si>
    <t>1. 폭염(33도) 넘은 횟수</t>
    <phoneticPr fontId="1" type="noConversion"/>
  </si>
  <si>
    <t>생각보다 많이 없음, 6월도 7월도</t>
    <phoneticPr fontId="1" type="noConversion"/>
  </si>
  <si>
    <t>건물 크기</t>
    <phoneticPr fontId="1" type="noConversion"/>
  </si>
  <si>
    <t>1.체감온도 -&gt; 폴리곤에 맞춰서 지점명 바꾸기 및 채우기</t>
    <phoneticPr fontId="1" type="noConversion"/>
  </si>
  <si>
    <t>2. 일 (24시간) 평균값</t>
  </si>
  <si>
    <t>동별로 차이가 많이 없음</t>
    <phoneticPr fontId="1" type="noConversion"/>
  </si>
  <si>
    <t>case1) 체감온도에는 있는데 -&gt; 폴리곤에 없음</t>
    <phoneticPr fontId="1" type="noConversion"/>
  </si>
  <si>
    <t>폴리곤에는 어떤 한지역으로 통일되어있을 수 있기 때문에 해당지역을 모아서 평균낸다음 폴리곤 행정구역에 집어넣음</t>
    <phoneticPr fontId="1" type="noConversion"/>
  </si>
  <si>
    <t>V</t>
    <phoneticPr fontId="1" type="noConversion"/>
  </si>
  <si>
    <t>3. 낮시간대 (+06~+12) 평균값</t>
    <phoneticPr fontId="1" type="noConversion"/>
  </si>
  <si>
    <t>case2) 폴리곤에는 있는데 -&gt; 체감온도에 없음</t>
    <phoneticPr fontId="1" type="noConversion"/>
  </si>
  <si>
    <t>인근 지역 온도 가져와서 채워 넣음</t>
    <phoneticPr fontId="1" type="noConversion"/>
  </si>
  <si>
    <t xml:space="preserve">기타 </t>
    <phoneticPr fontId="1" type="noConversion"/>
  </si>
  <si>
    <t>2. 인구 -&gt; 폴리곤에 맞춰서 지점명 바꾸기 및 채우기</t>
    <phoneticPr fontId="1" type="noConversion"/>
  </si>
  <si>
    <t>폭염 재난에 대한 위험도</t>
    <phoneticPr fontId="1" type="noConversion"/>
  </si>
  <si>
    <t xml:space="preserve">f : minmax, standard, robust ? </t>
  </si>
  <si>
    <t>14세 이하 취약계층 추가</t>
  </si>
  <si>
    <t>case1) 인구에는 있는데 -&gt; 폴리곤에 없음</t>
    <phoneticPr fontId="1" type="noConversion"/>
  </si>
  <si>
    <t>삭제</t>
    <phoneticPr fontId="1" type="noConversion"/>
  </si>
  <si>
    <t xml:space="preserve">입지에 대한 접근의 안전성 </t>
    <phoneticPr fontId="1" type="noConversion"/>
  </si>
  <si>
    <t>2020년 구, 동별 월세 값 이용</t>
  </si>
  <si>
    <t>case2) 폴리곤에는 있는데 -&gt; 인구에 없음</t>
    <phoneticPr fontId="1" type="noConversion"/>
  </si>
  <si>
    <t>구단위의 평균값으로 대체함</t>
    <phoneticPr fontId="1" type="noConversion"/>
  </si>
  <si>
    <t>폭염 재난 위험도 점수 = f(a*노인체감온도 + b*어린이체감온도) + 1 - f(공시지가)</t>
  </si>
  <si>
    <t>3. 공시지가</t>
    <phoneticPr fontId="1" type="noConversion"/>
  </si>
  <si>
    <t>1. 후보 x 선택, y는 실제 값</t>
    <phoneticPr fontId="1" type="noConversion"/>
  </si>
  <si>
    <t>인구밀도 빈곳은 구평균으로 대체</t>
    <phoneticPr fontId="1" type="noConversion"/>
  </si>
  <si>
    <t>서울시 빅데이터 기반 무더위 쉼터 최적입지 모델로 과학적 운영 실현</t>
    <phoneticPr fontId="1" type="noConversion"/>
  </si>
  <si>
    <t xml:space="preserve">x=고령자인구밀도, </t>
    <phoneticPr fontId="1" type="noConversion"/>
  </si>
  <si>
    <t>4. 재해 정보 다운로드</t>
    <phoneticPr fontId="1" type="noConversion"/>
  </si>
  <si>
    <t>의미없어서 안하기로, 대신, 보여주는 식으로</t>
    <phoneticPr fontId="1" type="noConversion"/>
  </si>
  <si>
    <t>인구밀도와 해당지역면적을 통해 인구수(비율) 유추</t>
    <phoneticPr fontId="1" type="noConversion"/>
  </si>
  <si>
    <t>2. 해당 x 로 우리만의 위험도 시각화, 점수화? (우리의 경우에는 qgis)</t>
    <phoneticPr fontId="1" type="noConversion"/>
  </si>
  <si>
    <t>5. 재해정보 전처리..</t>
    <phoneticPr fontId="1" type="noConversion"/>
  </si>
  <si>
    <t>같은 이유로 X</t>
    <phoneticPr fontId="1" type="noConversion"/>
  </si>
  <si>
    <t>3. 실제 y값과 우리가 만든 예측값과 비교 및 모델 정교화</t>
    <phoneticPr fontId="1" type="noConversion"/>
  </si>
  <si>
    <t>4. 위험도 높은 지역(구역)에서 자세한 위치 선정</t>
    <phoneticPr fontId="1" type="noConversion"/>
  </si>
  <si>
    <t>y = 폭염위험도, 폭염으로인한 사망, 폭염 재난 알람 많았던곳.</t>
    <phoneticPr fontId="1" type="noConversion"/>
  </si>
  <si>
    <t>Y = 설치 최적 위치</t>
    <phoneticPr fontId="1" type="noConversion"/>
  </si>
  <si>
    <t xml:space="preserve">폭염 기준: 체감온도 33도 이상, </t>
    <phoneticPr fontId="1" type="noConversion"/>
  </si>
  <si>
    <t>기존의 무더위쉼터</t>
    <phoneticPr fontId="1" type="noConversion"/>
  </si>
  <si>
    <t xml:space="preserve"> </t>
    <phoneticPr fontId="1" type="noConversion"/>
  </si>
  <si>
    <t xml:space="preserve">수미쌍관 </t>
    <phoneticPr fontId="1" type="noConversion"/>
  </si>
  <si>
    <t>데이터소개파트</t>
    <phoneticPr fontId="1" type="noConversion"/>
  </si>
  <si>
    <t>캡쳐</t>
    <phoneticPr fontId="1" type="noConversion"/>
  </si>
  <si>
    <t xml:space="preserve">정규화 이유 </t>
    <phoneticPr fontId="1" type="noConversion"/>
  </si>
  <si>
    <t>정제 이유</t>
    <phoneticPr fontId="1" type="noConversion"/>
  </si>
  <si>
    <t>크롤링의 경우 어떠한 사이트 대상으로 어떻게 크롤링 했는지 기술</t>
    <phoneticPr fontId="1" type="noConversion"/>
  </si>
  <si>
    <t>분석 프로세스 개요도 (가. 분석 프로세스ㅒ</t>
    <phoneticPr fontId="1" type="noConversion"/>
  </si>
  <si>
    <t xml:space="preserve">결과 및 해석 </t>
    <phoneticPr fontId="1" type="noConversion"/>
  </si>
  <si>
    <t>5장에서의 활용방안은 얻은 결과를 활용해서 비즈니스 관점에서 제시하는 느낌</t>
    <phoneticPr fontId="1" type="noConversion"/>
  </si>
  <si>
    <t>문제점, 해결하고자 했던 비지니스적 문제점, 우리의 분석을 통해 이렇게 해결되었다는 것을 보여줌</t>
    <phoneticPr fontId="1" type="noConversion"/>
  </si>
  <si>
    <t xml:space="preserve">정량적 KPI가 이렇게 달성될 수 있다. </t>
    <phoneticPr fontId="1" type="noConversion"/>
  </si>
  <si>
    <t>데이터의 필수여부도 넣어주면 좋음</t>
    <phoneticPr fontId="1" type="noConversion"/>
  </si>
  <si>
    <t>주제</t>
    <phoneticPr fontId="1" type="noConversion"/>
  </si>
  <si>
    <t>서울 지역 무더위 쉼터(야외, 대형) 입지 선정</t>
    <phoneticPr fontId="1" type="noConversion"/>
  </si>
  <si>
    <t>분석 프로세스</t>
    <phoneticPr fontId="1" type="noConversion"/>
  </si>
  <si>
    <t xml:space="preserve">내용 </t>
    <phoneticPr fontId="1" type="noConversion"/>
  </si>
  <si>
    <t>tool</t>
    <phoneticPr fontId="1" type="noConversion"/>
  </si>
  <si>
    <t>현황 조사</t>
    <phoneticPr fontId="1" type="noConversion"/>
  </si>
  <si>
    <t>내용</t>
    <phoneticPr fontId="1" type="noConversion"/>
  </si>
  <si>
    <t>링크</t>
    <phoneticPr fontId="1" type="noConversion"/>
  </si>
  <si>
    <t>대상</t>
    <phoneticPr fontId="1" type="noConversion"/>
  </si>
  <si>
    <t>노인, 장년 층</t>
    <phoneticPr fontId="1" type="noConversion"/>
  </si>
  <si>
    <t>폭염 위험도 계산</t>
    <phoneticPr fontId="1" type="noConversion"/>
  </si>
  <si>
    <t>QGIS 이용</t>
    <phoneticPr fontId="1" type="noConversion"/>
  </si>
  <si>
    <t>우리나라 무더위 쉼터 510689</t>
    <phoneticPr fontId="1" type="noConversion"/>
  </si>
  <si>
    <t>http://www.labortoday.co.kr/news/articleView.html?idxno=204219</t>
  </si>
  <si>
    <t>필요성</t>
    <phoneticPr fontId="1" type="noConversion"/>
  </si>
  <si>
    <t>코로나 19 상황에 맞추어, 실외, 대형 쉼터 입지 선정</t>
    <phoneticPr fontId="1" type="noConversion"/>
  </si>
  <si>
    <t>구별 높은 지역 5개 정도 추림</t>
    <phoneticPr fontId="1" type="noConversion"/>
  </si>
  <si>
    <t>최근 열돔현상</t>
  </si>
  <si>
    <t>https://www.donga.com/news/It/article/all/20210722/108093687/1</t>
  </si>
  <si>
    <t>논리</t>
    <phoneticPr fontId="1" type="noConversion"/>
  </si>
  <si>
    <t>날이 갈수록 온도 상승중</t>
    <phoneticPr fontId="1" type="noConversion"/>
  </si>
  <si>
    <t>해당 구역에서, 무료 복지시설 근처 제외</t>
    <phoneticPr fontId="1" type="noConversion"/>
  </si>
  <si>
    <t>경로당, 행정복지센터, 은행 등에 지정된 쉼터들 대부분 문을 닫았습니다.</t>
  </si>
  <si>
    <t>https://news.jtbc.joins.com/html/560/NB12018560.html</t>
    <phoneticPr fontId="1" type="noConversion"/>
  </si>
  <si>
    <t>따라서 무더위 센터 필요</t>
    <phoneticPr fontId="1" type="noConversion"/>
  </si>
  <si>
    <t>특히 서울</t>
  </si>
  <si>
    <t>코로나 19로 인해, 실내 운영 줄어듬, 실외, 대형 위주 설치 필요</t>
  </si>
  <si>
    <t>현재 무더위센터, 수요량 &gt; 공급량</t>
    <phoneticPr fontId="1" type="noConversion"/>
  </si>
  <si>
    <t>타입</t>
    <phoneticPr fontId="1" type="noConversion"/>
  </si>
  <si>
    <t>이유</t>
    <phoneticPr fontId="1" type="noConversion"/>
  </si>
  <si>
    <t>방법</t>
    <phoneticPr fontId="1" type="noConversion"/>
  </si>
  <si>
    <t>해결여부</t>
    <phoneticPr fontId="1" type="noConversion"/>
  </si>
  <si>
    <t>빈부차로 인한 재난 취약성 상관관계가 매우 높은 것이 폭염 재난</t>
    <phoneticPr fontId="1" type="noConversion"/>
  </si>
  <si>
    <t>http://www.labortoday.co.kr/news/articleView.html?idxno=204219</t>
    <phoneticPr fontId="1" type="noConversion"/>
  </si>
  <si>
    <t>하지만, 아무곳에나 설치 X 최적 입지 존재</t>
    <phoneticPr fontId="1" type="noConversion"/>
  </si>
  <si>
    <t>취합</t>
    <phoneticPr fontId="1" type="noConversion"/>
  </si>
  <si>
    <t>노인층 체감온도 일별 데이터 6~9 다운해서 취합</t>
    <phoneticPr fontId="1" type="noConversion"/>
  </si>
  <si>
    <t>2015 무더위 쉼터 운영관리 지침 pdf</t>
    <phoneticPr fontId="1" type="noConversion"/>
  </si>
  <si>
    <t>카톡에 올려놈</t>
    <phoneticPr fontId="1" type="noConversion"/>
  </si>
  <si>
    <t>데이터를 활용해 최적입지 구역 선정</t>
    <phoneticPr fontId="1" type="noConversion"/>
  </si>
  <si>
    <t>자외선 데이터 일별 데이터 6~9월 다운해서 취합 필요</t>
    <phoneticPr fontId="1" type="noConversion"/>
  </si>
  <si>
    <t>보류</t>
    <phoneticPr fontId="1" type="noConversion"/>
  </si>
  <si>
    <t>경로당 회원제 , 유료 운영</t>
    <phoneticPr fontId="1" type="noConversion"/>
  </si>
  <si>
    <t>http://www.kyeongin.com/main/view.php?key=958755</t>
  </si>
  <si>
    <t>구역 중에서 건물크기, 야외 여부 에 따라 선정</t>
    <phoneticPr fontId="1" type="noConversion"/>
  </si>
  <si>
    <t>geocoding</t>
    <phoneticPr fontId="1" type="noConversion"/>
  </si>
  <si>
    <t>노인 복지 시설 위치 도로명주소 위도 경도 추출 필요</t>
    <phoneticPr fontId="1" type="noConversion"/>
  </si>
  <si>
    <t>폭염재난으로인한 사망인원 78% 노인</t>
    <phoneticPr fontId="1" type="noConversion"/>
  </si>
  <si>
    <t>https://www.dbpia.co.kr/journal/articleDetail?nodeId=NODE09364906</t>
  </si>
  <si>
    <t>(추가) 선정 후, 무더위 쉼터 홍보 최적화</t>
    <phoneticPr fontId="1" type="noConversion"/>
  </si>
  <si>
    <t>마을회관 도로명주소 위도 경도 추출</t>
    <phoneticPr fontId="1" type="noConversion"/>
  </si>
  <si>
    <t>대부분 집에서 사망</t>
    <phoneticPr fontId="1" type="noConversion"/>
  </si>
  <si>
    <t>(추가) 무더위 센터 배치 물품 선정 최적화(의견반영?, 크롤링?)</t>
    <phoneticPr fontId="1" type="noConversion"/>
  </si>
  <si>
    <t>현재 무더위 쉼터 설치 위치 파이 (경로당, 은행, 등) -&gt; 독자적, 무료 시설, 대형, 야외 비율은?</t>
    <phoneticPr fontId="1" type="noConversion"/>
  </si>
  <si>
    <t>Y</t>
    <phoneticPr fontId="1" type="noConversion"/>
  </si>
  <si>
    <t xml:space="preserve">선정 순위 (1순위, 2순위) </t>
    <phoneticPr fontId="1" type="noConversion"/>
  </si>
  <si>
    <t xml:space="preserve">X </t>
    <phoneticPr fontId="1" type="noConversion"/>
  </si>
  <si>
    <t>유동인구</t>
    <phoneticPr fontId="1" type="noConversion"/>
  </si>
  <si>
    <t>노인인구</t>
    <phoneticPr fontId="1" type="noConversion"/>
  </si>
  <si>
    <t>지역별 소득수준(집에 에어컨, 선풍기 X)</t>
    <phoneticPr fontId="1" type="noConversion"/>
  </si>
  <si>
    <t>노인 보행자 사고율</t>
    <phoneticPr fontId="1" type="noConversion"/>
  </si>
  <si>
    <t>해당 지역 온도 (일사량)</t>
  </si>
  <si>
    <t>공원인지 아닌지</t>
    <phoneticPr fontId="1" type="noConversion"/>
  </si>
  <si>
    <t>침수위험데이터</t>
    <phoneticPr fontId="1" type="noConversion"/>
  </si>
  <si>
    <t>데이터</t>
    <phoneticPr fontId="1" type="noConversion"/>
  </si>
  <si>
    <t>데이터 이름</t>
    <phoneticPr fontId="1" type="noConversion"/>
  </si>
  <si>
    <t>데이터 형태</t>
    <phoneticPr fontId="1" type="noConversion"/>
  </si>
  <si>
    <t xml:space="preserve">columns </t>
    <phoneticPr fontId="1" type="noConversion"/>
  </si>
  <si>
    <t>시간 단위</t>
    <phoneticPr fontId="1" type="noConversion"/>
  </si>
  <si>
    <t>데이터 
업데이트 년도</t>
    <phoneticPr fontId="1" type="noConversion"/>
  </si>
  <si>
    <t>Link</t>
    <phoneticPr fontId="1" type="noConversion"/>
  </si>
  <si>
    <t>쟁점</t>
    <phoneticPr fontId="1" type="noConversion"/>
  </si>
  <si>
    <t>금융기관, 동사무소 이런 곳은, 사실상 자유롭게 이용하기 힘들어서, 제외하였다.</t>
    <phoneticPr fontId="1" type="noConversion"/>
  </si>
  <si>
    <t>노인층(65세 이상), 어린이(15세이하) 체감온도(취합 필요, 6~9월)</t>
    <phoneticPr fontId="1" type="noConversion"/>
  </si>
  <si>
    <t>csv</t>
    <phoneticPr fontId="1" type="noConversion"/>
  </si>
  <si>
    <t>3시간단위 지수</t>
    <phoneticPr fontId="1" type="noConversion"/>
  </si>
  <si>
    <t>일</t>
    <phoneticPr fontId="1" type="noConversion"/>
  </si>
  <si>
    <t>https://data.kma.go.kr/data/lwi/lwiRltmList.do?pgmNo=635</t>
    <phoneticPr fontId="1" type="noConversion"/>
  </si>
  <si>
    <t>경로당, 노인 교실과 같이 유료로 사용해야 하는 곳은 기존 무더위 쉼터에서 제외 하였다.</t>
    <phoneticPr fontId="1" type="noConversion"/>
  </si>
  <si>
    <t>자외선 (취합 필요, 6~9월)</t>
    <phoneticPr fontId="1" type="noConversion"/>
  </si>
  <si>
    <t>오늘 내일  자외선지수</t>
    <phoneticPr fontId="1" type="noConversion"/>
  </si>
  <si>
    <t xml:space="preserve">무더위쉼터 6월~9월, </t>
    <phoneticPr fontId="1" type="noConversion"/>
  </si>
  <si>
    <t>자치구별 1인당 지역내총생산 및 수준지수(2010년 기준)</t>
  </si>
  <si>
    <t>1인당 지역내 총생산, 수준 지수, 인구, 지역내 총생산</t>
    <phoneticPr fontId="1" type="noConversion"/>
  </si>
  <si>
    <t>X</t>
    <phoneticPr fontId="1" type="noConversion"/>
  </si>
  <si>
    <t>https://data.seoul.go.kr/dataList/11043/S/2/datasetView.do</t>
  </si>
  <si>
    <t>서울시 주민등록인구 (동별) 통계</t>
  </si>
  <si>
    <t>txt</t>
    <phoneticPr fontId="1" type="noConversion"/>
  </si>
  <si>
    <t>남자, 여자, 내외국인, 65세 이상, 세대 당 인구</t>
    <phoneticPr fontId="1" type="noConversion"/>
  </si>
  <si>
    <t>1/4 분기</t>
    <phoneticPr fontId="1" type="noConversion"/>
  </si>
  <si>
    <t>https://data.seoul.go.kr/dataList/10043/S/2/datasetView.do</t>
  </si>
  <si>
    <t>코로나로 인해 4만개 중 1만개 6천개 문 닫음</t>
    <phoneticPr fontId="1" type="noConversion"/>
  </si>
  <si>
    <t>연령 및 성별 인구 - 읍면동(2015,2020), 시군구(2016~2019)</t>
    <phoneticPr fontId="1" type="noConversion"/>
  </si>
  <si>
    <t>CSV, EXCEL</t>
    <phoneticPr fontId="1" type="noConversion"/>
  </si>
  <si>
    <t>연령,성별 인구수 (세분화)</t>
  </si>
  <si>
    <t xml:space="preserve">년 </t>
    <phoneticPr fontId="1" type="noConversion"/>
  </si>
  <si>
    <t>https://kosis.kr/statHtml/statHtml.do?orgId=101&amp;tblId=DT_1IN1503&amp;vw_cd=MT_TM2_TITLE&amp;list_id=101_B3001&amp;scrId=&amp;seqNo=&amp;lang_mode=ko&amp;obj_var_id=&amp;itm_id=&amp;conn_path=MT_TM2_TITLE&amp;path=%252FeasyViewStatis%252FcustomStatisIndex.do</t>
    <phoneticPr fontId="1" type="noConversion"/>
  </si>
  <si>
    <t>서울시 비경제활동인구 통계</t>
  </si>
  <si>
    <t>15세 이상, 가사 육아, 통학</t>
    <phoneticPr fontId="1" type="noConversion"/>
  </si>
  <si>
    <t>년</t>
    <phoneticPr fontId="1" type="noConversion"/>
  </si>
  <si>
    <t>https://data.seoul.go.kr/dataList/58/S/2/datasetView.do</t>
    <phoneticPr fontId="1" type="noConversion"/>
  </si>
  <si>
    <t>자치구별/경제활동별 지역내총부가가치(당해년가격)(2010년 기준)</t>
  </si>
  <si>
    <t>경제활동 별</t>
    <phoneticPr fontId="1" type="noConversion"/>
  </si>
  <si>
    <t>https://data.seoul.go.kr/dataList/10338/S/2/datasetView.do</t>
    <phoneticPr fontId="1" type="noConversion"/>
  </si>
  <si>
    <t>야외 무더위 쉼터 위치</t>
    <phoneticPr fontId="1" type="noConversion"/>
  </si>
  <si>
    <t>클롤링 필요</t>
    <phoneticPr fontId="1" type="noConversion"/>
  </si>
  <si>
    <t>도로명 주소</t>
    <phoneticPr fontId="1" type="noConversion"/>
  </si>
  <si>
    <t>도로명주소</t>
    <phoneticPr fontId="1" type="noConversion"/>
  </si>
  <si>
    <t>노인보행자 교통사고 다발지역</t>
  </si>
  <si>
    <t>open api or csv</t>
  </si>
  <si>
    <t xml:space="preserve">사망자, 사건수, 도시군구 등 </t>
    <phoneticPr fontId="1" type="noConversion"/>
  </si>
  <si>
    <t>2013~2021</t>
    <phoneticPr fontId="1" type="noConversion"/>
  </si>
  <si>
    <t>http://taas.koroad.or.kr/api/selectOldmanDataSet.do</t>
    <phoneticPr fontId="1" type="noConversion"/>
  </si>
  <si>
    <t>노인복지 시설 위치(노인복지관, 마을회관)</t>
    <phoneticPr fontId="1" type="noConversion"/>
  </si>
  <si>
    <t>1. 아예 새로운, 단독 무더위 쉼터 건물 세우자</t>
    <phoneticPr fontId="1" type="noConversion"/>
  </si>
  <si>
    <t>노인 인구, 향유율 등등 보고서 작성용 시각화 자료</t>
  </si>
  <si>
    <t>https://map.seoul.go.kr/spm/gly/policy/view.do?POLICY_NO=105</t>
  </si>
  <si>
    <t xml:space="preserve">재해정보 </t>
  </si>
  <si>
    <t>open api</t>
    <phoneticPr fontId="1" type="noConversion"/>
  </si>
  <si>
    <t>https://dev.vworld.kr/dev/v4dv_wmsguide_s001.do</t>
    <phoneticPr fontId="1" type="noConversion"/>
  </si>
  <si>
    <t>폭염 사망자</t>
    <phoneticPr fontId="1" type="noConversion"/>
  </si>
  <si>
    <t>기존 무더위 쉼터 문제점</t>
    <phoneticPr fontId="1" type="noConversion"/>
  </si>
  <si>
    <t>증명</t>
    <phoneticPr fontId="1" type="noConversion"/>
  </si>
  <si>
    <t>1. 접근성 저조 (경로당은 대부분 유료로 사용되는데, 쓰던 사람만 씀, 젊은 사람들은 못감)</t>
    <phoneticPr fontId="1" type="noConversion"/>
  </si>
  <si>
    <t>2. 인식 저조 (어디있는지, 존재하는지도 모른다.</t>
    <phoneticPr fontId="1" type="noConversion"/>
  </si>
  <si>
    <t>무더위 쉼터 이용률</t>
    <phoneticPr fontId="1" type="noConversion"/>
  </si>
  <si>
    <t>3. 코로나 19로 인해 기존의 운영되던거 거의 문닫았다. 기존에 운영되던 곳이, 대규모 시설 아님, 야외 시설 5개밖에 없음</t>
    <phoneticPr fontId="1" type="noConversion"/>
  </si>
  <si>
    <t>따라서 단독 무더위 쉼터 설치 필요하다.?</t>
    <phoneticPr fontId="1" type="noConversion"/>
  </si>
  <si>
    <t xml:space="preserve">간이 부스 </t>
    <phoneticPr fontId="1" type="noConversion"/>
  </si>
  <si>
    <t>환기 잘 되는..</t>
    <phoneticPr fontId="1" type="noConversion"/>
  </si>
  <si>
    <t>변압기 데이터 필요..</t>
  </si>
  <si>
    <t>코로나빼고, 접근성 증대 목적</t>
    <phoneticPr fontId="1" type="noConversion"/>
  </si>
  <si>
    <t>실현가능성</t>
    <phoneticPr fontId="1" type="noConversion"/>
  </si>
  <si>
    <t>추위 피하는 부스로도 사용 가능</t>
    <phoneticPr fontId="1" type="noConversion"/>
  </si>
  <si>
    <t>주제 이름</t>
    <phoneticPr fontId="1" type="noConversion"/>
  </si>
  <si>
    <t>문제(AS IS)(대부류)</t>
    <phoneticPr fontId="1" type="noConversion"/>
  </si>
  <si>
    <t>문제 (소분류)</t>
    <phoneticPr fontId="1" type="noConversion"/>
  </si>
  <si>
    <t>데이터로 표현</t>
    <phoneticPr fontId="1" type="noConversion"/>
  </si>
  <si>
    <t>목표(TO BE)</t>
    <phoneticPr fontId="1" type="noConversion"/>
  </si>
  <si>
    <t xml:space="preserve">해결 방법 (HOW) </t>
    <phoneticPr fontId="1" type="noConversion"/>
  </si>
  <si>
    <t>활용 가능 데이터</t>
    <phoneticPr fontId="1" type="noConversion"/>
  </si>
  <si>
    <t xml:space="preserve">관련 자료 </t>
    <phoneticPr fontId="1" type="noConversion"/>
  </si>
  <si>
    <t>프로젝트 한계</t>
    <phoneticPr fontId="1" type="noConversion"/>
  </si>
  <si>
    <t>자전거 도로 정비 예측</t>
    <phoneticPr fontId="1" type="noConversion"/>
  </si>
  <si>
    <t xml:space="preserve">자전거 도로 정비 관련 민원 다발생 </t>
    <phoneticPr fontId="1" type="noConversion"/>
  </si>
  <si>
    <t>http://data.seoul.go.kr/dataList/OA-15643/F/1/datasetView.do</t>
  </si>
  <si>
    <t xml:space="preserve">자전거 보관대 설치 및 정비 시스템(이용율에 따라 주기 설정) </t>
    <phoneticPr fontId="1" type="noConversion"/>
  </si>
  <si>
    <t xml:space="preserve">자전거 겸용 도로에서, 명확한 분리 필요(가드레일 설치 = 전용 도로 늘리자) </t>
    <phoneticPr fontId="1" type="noConversion"/>
  </si>
  <si>
    <t>무더위 쉼터</t>
    <phoneticPr fontId="1" type="noConversion"/>
  </si>
  <si>
    <t>폐건전지 수거함</t>
    <phoneticPr fontId="1" type="noConversion"/>
  </si>
  <si>
    <t>폐건전지 분리수거율 저조</t>
    <phoneticPr fontId="1" type="noConversion"/>
  </si>
  <si>
    <t>분리수거율 데이터 Bar plot?, pie chart?</t>
    <phoneticPr fontId="1" type="noConversion"/>
  </si>
  <si>
    <t>올바른 분리 배출 도모</t>
    <phoneticPr fontId="1" type="noConversion"/>
  </si>
  <si>
    <t xml:space="preserve">성과치, 비율의 00% 향상 기대 등
구체적인 수치 제시 </t>
    <phoneticPr fontId="1" type="noConversion"/>
  </si>
  <si>
    <t>https://opengov.seoul.go.kr/sanction/19866107 
(2020년도 서울특별시 폐건전지 재활용 계획)</t>
    <phoneticPr fontId="1" type="noConversion"/>
  </si>
  <si>
    <t>데이터 부족</t>
    <phoneticPr fontId="1" type="noConversion"/>
  </si>
  <si>
    <t>배치 위치가 중구난방, + 공공기관 옆에 설치(</t>
    <phoneticPr fontId="1" type="noConversion"/>
  </si>
  <si>
    <t>Q-GIS 로 현황 위치 보여줌.
군, 구, 동 별 개수 표</t>
    <phoneticPr fontId="1" type="noConversion"/>
  </si>
  <si>
    <t>수거함 배치 체계화</t>
    <phoneticPr fontId="1" type="noConversion"/>
  </si>
  <si>
    <r>
      <t xml:space="preserve">규칙을 만듬? 데이터 이용해서?
EX </t>
    </r>
    <r>
      <rPr>
        <b/>
        <sz val="11"/>
        <color theme="1"/>
        <rFont val="맑은 고딕"/>
        <family val="3"/>
        <charset val="129"/>
        <scheme val="minor"/>
      </rPr>
      <t>인구밀도, 유동인구</t>
    </r>
    <r>
      <rPr>
        <sz val="11"/>
        <color theme="1"/>
        <rFont val="맑은 고딕"/>
        <family val="2"/>
        <charset val="129"/>
        <scheme val="minor"/>
      </rPr>
      <t xml:space="preserve"> 등
EX 배터리 사용 많이 하는곳 예상</t>
    </r>
    <phoneticPr fontId="1" type="noConversion"/>
  </si>
  <si>
    <t xml:space="preserve">수거함 위치, 건전지 판매점? </t>
  </si>
  <si>
    <t>분리 배출 해야하는 사실 자체를 모름</t>
    <phoneticPr fontId="1" type="noConversion"/>
  </si>
  <si>
    <t>텍스트마이닝?
http://www.chemicalnews.co.kr/news/articleView.html?idxno=321(설문, 기사)</t>
    <phoneticPr fontId="1" type="noConversion"/>
  </si>
  <si>
    <t>건전지 분리배출 사실 알게함?</t>
    <phoneticPr fontId="1" type="noConversion"/>
  </si>
  <si>
    <t>분리수거 팜플렛? 제공
폐건전지 수거함 위치, 분리 수거 방법</t>
  </si>
  <si>
    <t>뉴스 사이트 크롤링</t>
  </si>
  <si>
    <t xml:space="preserve">다문화 시설 부족 지역 예측 및 설치 </t>
    <phoneticPr fontId="1" type="noConversion"/>
  </si>
  <si>
    <t>아동 복지시설 부족 지역 예측 및 설치</t>
    <phoneticPr fontId="1" type="noConversion"/>
  </si>
  <si>
    <t>모기 퇴치
 기계 설치 최적화</t>
    <phoneticPr fontId="1" type="noConversion"/>
  </si>
  <si>
    <t>모기로 인한 민원 과다 발생</t>
  </si>
  <si>
    <t>모기 퇴치 시설 설치</t>
    <phoneticPr fontId="1" type="noConversion"/>
  </si>
  <si>
    <t>모기 퇴치 시설 부족</t>
    <phoneticPr fontId="1" type="noConversion"/>
  </si>
  <si>
    <t>추가 배치 및 기존 점검</t>
    <phoneticPr fontId="1" type="noConversion"/>
  </si>
  <si>
    <t>발생 지역 예상해서 최적 배치</t>
    <phoneticPr fontId="1" type="noConversion"/>
  </si>
  <si>
    <t>공공 의류 수거함 배치</t>
    <phoneticPr fontId="1" type="noConversion"/>
  </si>
  <si>
    <t>현재는 대부분이 민간이 운영하고 있는 상태지만 
수익성 저하로 많은 의류수거함이 철거되고 있어 
공공의류수거함의 추가 설치가 필요한 상황</t>
  </si>
  <si>
    <t>식중독 예방</t>
    <phoneticPr fontId="1" type="noConversion"/>
  </si>
  <si>
    <t>교통 단속 장비 최적 배치</t>
    <phoneticPr fontId="1" type="noConversion"/>
  </si>
  <si>
    <t>침수 지역 예측및 대비</t>
    <phoneticPr fontId="1" type="noConversion"/>
  </si>
  <si>
    <t>음식물 쓰레기 배출량 예측</t>
    <phoneticPr fontId="1" type="noConversion"/>
  </si>
  <si>
    <t>문제(AS IS)(대분류)</t>
    <phoneticPr fontId="1" type="noConversion"/>
  </si>
  <si>
    <t>문제 소분류</t>
    <phoneticPr fontId="1" type="noConversion"/>
  </si>
  <si>
    <t>분석 방법</t>
    <phoneticPr fontId="1" type="noConversion"/>
  </si>
  <si>
    <t>필요 데이터</t>
    <phoneticPr fontId="1" type="noConversion"/>
  </si>
  <si>
    <t>현황</t>
    <phoneticPr fontId="1" type="noConversion"/>
  </si>
  <si>
    <t xml:space="preserve">서울 퍼블릭 뉴스 </t>
    <phoneticPr fontId="1" type="noConversion"/>
  </si>
  <si>
    <t xml:space="preserve">자전거 도로 정비 관련 민원 다발생 </t>
  </si>
  <si>
    <t xml:space="preserve">도로 정비및 관리 민원이 가장 많다 ( </t>
  </si>
  <si>
    <t xml:space="preserve">신규 설치보다기존 설치된 도로에 대한 정비와 안전시설 설치를 요구하는 민원이 8배 이상 많다. </t>
    <phoneticPr fontId="1" type="noConversion"/>
  </si>
  <si>
    <t>특히 자전거도로 정비와 관련해선 도로 함몰·침하·균형 같은 도로 파손을 복구해 달라는 요구가 72.0%로 가장 많았다. 안전시설 설치·개선 요구에선 표지판 개선 요구가 27.0%로 가장 많았다. 우리나라 자전거도로의 87.3%가 기존 인도나 차도에서 분리한 형태라는 것과 연관이 있어 보인다.</t>
    <phoneticPr fontId="1" type="noConversion"/>
  </si>
  <si>
    <t>민원 신고 데이터(신고지역, 신고 종류 등)이 나와있는 데이터 필요</t>
    <phoneticPr fontId="1" type="noConversion"/>
  </si>
  <si>
    <t>[출처: 서울신문에서 제공하는 기사입니다.] https://go.seoul.co.kr/news/newsView.php?id=20180517011018#csidxd5701b32962f4c7942afd5e2b56d04e </t>
  </si>
  <si>
    <t>기존 인도, 차도에서 분리된 경우가 연관성있어보임 -&gt; x variable candidate</t>
    <phoneticPr fontId="1" type="noConversion"/>
  </si>
  <si>
    <t>제목</t>
    <phoneticPr fontId="1" type="noConversion"/>
  </si>
  <si>
    <t>상세 column</t>
    <phoneticPr fontId="1" type="noConversion"/>
  </si>
  <si>
    <t>시간</t>
    <phoneticPr fontId="1" type="noConversion"/>
  </si>
  <si>
    <t>단위</t>
    <phoneticPr fontId="1" type="noConversion"/>
  </si>
  <si>
    <t>link</t>
    <phoneticPr fontId="1" type="noConversion"/>
  </si>
  <si>
    <r>
      <rPr>
        <sz val="9"/>
        <color theme="1"/>
        <rFont val="맑은 고딕"/>
        <family val="2"/>
        <charset val="129"/>
      </rPr>
      <t>다문화센터</t>
    </r>
    <r>
      <rPr>
        <sz val="9"/>
        <color theme="1"/>
        <rFont val="Roboto"/>
      </rPr>
      <t xml:space="preserve"> </t>
    </r>
    <r>
      <rPr>
        <sz val="9"/>
        <color theme="1"/>
        <rFont val="맑은 고딕"/>
        <family val="2"/>
        <charset val="129"/>
      </rPr>
      <t>위치</t>
    </r>
    <phoneticPr fontId="1" type="noConversion"/>
  </si>
  <si>
    <r>
      <rPr>
        <sz val="9"/>
        <color theme="1"/>
        <rFont val="맑은 고딕"/>
        <family val="2"/>
        <charset val="129"/>
      </rPr>
      <t>도로명</t>
    </r>
    <r>
      <rPr>
        <sz val="9"/>
        <color theme="1"/>
        <rFont val="Roboto"/>
      </rPr>
      <t xml:space="preserve"> </t>
    </r>
    <r>
      <rPr>
        <sz val="9"/>
        <color theme="1"/>
        <rFont val="맑은 고딕"/>
        <family val="2"/>
        <charset val="129"/>
      </rPr>
      <t>주소</t>
    </r>
    <phoneticPr fontId="1" type="noConversion"/>
  </si>
  <si>
    <t>2020.04.10</t>
    <phoneticPr fontId="1" type="noConversion"/>
  </si>
  <si>
    <r>
      <rPr>
        <sz val="9"/>
        <color theme="1"/>
        <rFont val="맑은 고딕"/>
        <family val="2"/>
        <charset val="129"/>
      </rPr>
      <t>서울시</t>
    </r>
    <phoneticPr fontId="1" type="noConversion"/>
  </si>
  <si>
    <t>https://news.seoul.go.kr/welfare/archives/144416</t>
  </si>
  <si>
    <r>
      <rPr>
        <sz val="9"/>
        <color theme="1"/>
        <rFont val="맑은 고딕"/>
        <family val="2"/>
        <charset val="129"/>
      </rPr>
      <t>다문화</t>
    </r>
    <r>
      <rPr>
        <sz val="9"/>
        <color theme="1"/>
        <rFont val="Roboto"/>
      </rPr>
      <t xml:space="preserve"> </t>
    </r>
    <r>
      <rPr>
        <sz val="9"/>
        <color theme="1"/>
        <rFont val="맑은 고딕"/>
        <family val="2"/>
        <charset val="129"/>
      </rPr>
      <t>가정</t>
    </r>
    <r>
      <rPr>
        <sz val="9"/>
        <color theme="1"/>
        <rFont val="Roboto"/>
      </rPr>
      <t xml:space="preserve"> </t>
    </r>
    <r>
      <rPr>
        <sz val="9"/>
        <color theme="1"/>
        <rFont val="맑은 고딕"/>
        <family val="2"/>
        <charset val="129"/>
      </rPr>
      <t>수</t>
    </r>
    <phoneticPr fontId="1" type="noConversion"/>
  </si>
  <si>
    <r>
      <rPr>
        <sz val="9"/>
        <color theme="1"/>
        <rFont val="맑은 고딕"/>
        <family val="2"/>
        <charset val="129"/>
      </rPr>
      <t>가구수</t>
    </r>
    <r>
      <rPr>
        <sz val="9"/>
        <color theme="1"/>
        <rFont val="Roboto"/>
      </rPr>
      <t xml:space="preserve">, </t>
    </r>
    <r>
      <rPr>
        <sz val="9"/>
        <color theme="1"/>
        <rFont val="맑은 고딕"/>
        <family val="2"/>
        <charset val="129"/>
      </rPr>
      <t>출생</t>
    </r>
    <r>
      <rPr>
        <sz val="9"/>
        <color theme="1"/>
        <rFont val="Roboto"/>
      </rPr>
      <t xml:space="preserve">, </t>
    </r>
    <r>
      <rPr>
        <sz val="9"/>
        <color theme="1"/>
        <rFont val="맑은 고딕"/>
        <family val="2"/>
        <charset val="129"/>
      </rPr>
      <t>귀화</t>
    </r>
    <r>
      <rPr>
        <sz val="9"/>
        <color theme="1"/>
        <rFont val="Roboto"/>
      </rPr>
      <t xml:space="preserve"> </t>
    </r>
    <r>
      <rPr>
        <sz val="9"/>
        <color theme="1"/>
        <rFont val="맑은 고딕"/>
        <family val="2"/>
        <charset val="129"/>
      </rPr>
      <t>등</t>
    </r>
    <r>
      <rPr>
        <sz val="9"/>
        <color theme="1"/>
        <rFont val="Roboto"/>
      </rPr>
      <t xml:space="preserve"> </t>
    </r>
    <r>
      <rPr>
        <sz val="9"/>
        <color theme="1"/>
        <rFont val="맑은 고딕"/>
        <family val="2"/>
        <charset val="129"/>
      </rPr>
      <t>타입에</t>
    </r>
    <r>
      <rPr>
        <sz val="9"/>
        <color theme="1"/>
        <rFont val="Roboto"/>
      </rPr>
      <t xml:space="preserve"> </t>
    </r>
    <r>
      <rPr>
        <sz val="9"/>
        <color theme="1"/>
        <rFont val="맑은 고딕"/>
        <family val="2"/>
        <charset val="129"/>
      </rPr>
      <t>따른</t>
    </r>
    <r>
      <rPr>
        <sz val="9"/>
        <color theme="1"/>
        <rFont val="Roboto"/>
      </rPr>
      <t xml:space="preserve"> </t>
    </r>
    <r>
      <rPr>
        <sz val="9"/>
        <color theme="1"/>
        <rFont val="맑은 고딕"/>
        <family val="2"/>
        <charset val="129"/>
      </rPr>
      <t>인구수</t>
    </r>
    <phoneticPr fontId="1" type="noConversion"/>
  </si>
  <si>
    <r>
      <t>2020.08.31 (</t>
    </r>
    <r>
      <rPr>
        <sz val="9"/>
        <color theme="1"/>
        <rFont val="맑은 고딕"/>
        <family val="2"/>
        <charset val="129"/>
      </rPr>
      <t>데이터는</t>
    </r>
    <r>
      <rPr>
        <sz val="9"/>
        <color theme="1"/>
        <rFont val="Roboto"/>
      </rPr>
      <t xml:space="preserve"> 2019)</t>
    </r>
    <phoneticPr fontId="1" type="noConversion"/>
  </si>
  <si>
    <t>https://data.seoul.go.kr/dataList/11051/S/2/datasetView.do</t>
  </si>
  <si>
    <r>
      <rPr>
        <sz val="9"/>
        <color theme="1"/>
        <rFont val="맑은 고딕"/>
        <family val="2"/>
        <charset val="129"/>
      </rPr>
      <t>외국인</t>
    </r>
    <r>
      <rPr>
        <sz val="9"/>
        <color theme="1"/>
        <rFont val="Roboto"/>
      </rPr>
      <t xml:space="preserve"> </t>
    </r>
    <r>
      <rPr>
        <sz val="9"/>
        <color theme="1"/>
        <rFont val="맑은 고딕"/>
        <family val="2"/>
        <charset val="129"/>
      </rPr>
      <t>노동자</t>
    </r>
    <r>
      <rPr>
        <sz val="9"/>
        <color theme="1"/>
        <rFont val="Roboto"/>
      </rPr>
      <t xml:space="preserve"> </t>
    </r>
    <r>
      <rPr>
        <sz val="9"/>
        <color theme="1"/>
        <rFont val="맑은 고딕"/>
        <family val="2"/>
        <charset val="129"/>
      </rPr>
      <t>거주</t>
    </r>
    <phoneticPr fontId="1" type="noConversion"/>
  </si>
  <si>
    <r>
      <rPr>
        <sz val="9"/>
        <color theme="1"/>
        <rFont val="맑은 고딕"/>
        <family val="2"/>
        <charset val="129"/>
      </rPr>
      <t>다문화가정지원센터</t>
    </r>
  </si>
  <si>
    <t>2021.01.26</t>
  </si>
  <si>
    <t>http://data.seoul.go.kr/dataList/OA-20417/S/1/datasetView.do</t>
  </si>
  <si>
    <r>
      <rPr>
        <sz val="9"/>
        <color theme="1"/>
        <rFont val="맑은 고딕"/>
        <family val="2"/>
        <charset val="129"/>
      </rPr>
      <t>외국인주민</t>
    </r>
    <r>
      <rPr>
        <sz val="9"/>
        <color theme="1"/>
        <rFont val="Roboto"/>
      </rPr>
      <t xml:space="preserve"> </t>
    </r>
    <r>
      <rPr>
        <sz val="9"/>
        <color theme="1"/>
        <rFont val="맑은 고딕"/>
        <family val="2"/>
        <charset val="129"/>
      </rPr>
      <t>지원시설</t>
    </r>
  </si>
  <si>
    <t>https://news.seoul.go.kr/welfare/archives/532800</t>
  </si>
  <si>
    <t>이름</t>
    <phoneticPr fontId="1" type="noConversion"/>
  </si>
  <si>
    <t xml:space="preserve">변수 </t>
    <phoneticPr fontId="1" type="noConversion"/>
  </si>
  <si>
    <t xml:space="preserve">단위 </t>
    <phoneticPr fontId="1" type="noConversion"/>
  </si>
  <si>
    <t>시간대</t>
    <phoneticPr fontId="1" type="noConversion"/>
  </si>
  <si>
    <t>LINK</t>
    <phoneticPr fontId="1" type="noConversion"/>
  </si>
  <si>
    <t>서울시 자전거 도로 현황 통계</t>
  </si>
  <si>
    <t>CSV</t>
    <phoneticPr fontId="1" type="noConversion"/>
  </si>
  <si>
    <t>자전거 도로 종류별 구간과 길이</t>
    <phoneticPr fontId="1" type="noConversion"/>
  </si>
  <si>
    <t>?</t>
  </si>
  <si>
    <t>자전거 안전 민원 보고서</t>
    <phoneticPr fontId="1" type="noConversion"/>
  </si>
  <si>
    <t>PDF</t>
    <phoneticPr fontId="1" type="noConversion"/>
  </si>
  <si>
    <t>NA</t>
    <phoneticPr fontId="1" type="noConversion"/>
  </si>
  <si>
    <t>2019.01.29</t>
    <phoneticPr fontId="1" type="noConversion"/>
  </si>
  <si>
    <t>https://bigdata.epeople.go.kr/bigdata/pot/rptst/forwardBigdataAnalsRptstIssue.npaid?dspMenuId=P0060&amp;dspLinkMenuId=P0060&amp;_csrf=8cf16e4a-a423-4c64-bdae-656e2bde0b0e#</t>
  </si>
  <si>
    <t>자전거 도로현황</t>
  </si>
  <si>
    <t>TXT</t>
  </si>
  <si>
    <t>구별 자전거 도로 길이 발생건수</t>
  </si>
  <si>
    <t>구별</t>
  </si>
  <si>
    <t>2002~2020년</t>
  </si>
  <si>
    <t xml:space="preserve">http://data.seoul.go.kr/dataList/276/S/2/datasetView.do </t>
  </si>
  <si>
    <t>서울시 자전거 교통사고 통계</t>
  </si>
  <si>
    <t>자전거 가해자/피해자 사고 별 사망자수, 부상자수</t>
  </si>
  <si>
    <t xml:space="preserve">자치구 </t>
    <phoneticPr fontId="1" type="noConversion"/>
  </si>
  <si>
    <t>자전거 이용자 만족도 통계</t>
  </si>
  <si>
    <t>hml</t>
  </si>
  <si>
    <t>성,연령,소득,학력별 만족도</t>
  </si>
  <si>
    <t>자치구, 인적사항</t>
    <phoneticPr fontId="1" type="noConversion"/>
  </si>
  <si>
    <t>2010~2019 2년단위</t>
  </si>
  <si>
    <t xml:space="preserve">http://data.seoul.go.kr/dataList/10282/S/2/datasetView.do </t>
  </si>
  <si>
    <t xml:space="preserve">서울시 자전거 길 안내 지도 </t>
    <phoneticPr fontId="1" type="noConversion"/>
  </si>
  <si>
    <t xml:space="preserve">PDF </t>
    <phoneticPr fontId="1" type="noConversion"/>
  </si>
  <si>
    <t>서울시 자전거 도로 종류별 위치 그림</t>
    <phoneticPr fontId="1" type="noConversion"/>
  </si>
  <si>
    <t>서울시 자전거 이용률 통계</t>
  </si>
  <si>
    <t>성,연령,소득,학력별 자전거 이용률</t>
  </si>
  <si>
    <t>자치구, 인적사항</t>
  </si>
  <si>
    <t>http://data.seoul.go.kr/dataList/10281/S/2/datasetView.do</t>
  </si>
  <si>
    <t xml:space="preserve">TMACS 자전거 사고 데이터 </t>
    <phoneticPr fontId="1" type="noConversion"/>
  </si>
  <si>
    <t>excel</t>
    <phoneticPr fontId="1" type="noConversion"/>
  </si>
  <si>
    <t xml:space="preserve">도로별, 사고 발생 건수, 사망자 수 </t>
    <phoneticPr fontId="1" type="noConversion"/>
  </si>
  <si>
    <t>자치구, 도로</t>
    <phoneticPr fontId="1" type="noConversion"/>
  </si>
  <si>
    <t>~2019</t>
    <phoneticPr fontId="1" type="noConversion"/>
  </si>
  <si>
    <t xml:space="preserve">https://tmacs.kotsa.or.kr/web/TG/TG300/TG3200/Tg3200_34.jsp?mid=S1814 </t>
    <phoneticPr fontId="1" type="noConversion"/>
  </si>
  <si>
    <t>자전거 보관소데이터</t>
  </si>
  <si>
    <t>csv</t>
  </si>
  <si>
    <t>https://www.data.go.kr/data/15017318/standard.do</t>
  </si>
  <si>
    <t>서울 스마트 불편신고</t>
    <phoneticPr fontId="1" type="noConversion"/>
  </si>
  <si>
    <t>api</t>
  </si>
  <si>
    <t>https://smartreport.seoul.go.kr/w100/w106.do</t>
  </si>
  <si>
    <t>자전거 사고다발지역정보</t>
  </si>
  <si>
    <t>http://taas.koroad.or.kr/api/selectBicycleDataSet.do</t>
  </si>
  <si>
    <t>구글 자전거길 정보 크롤링</t>
  </si>
  <si>
    <t>크롤링</t>
    <phoneticPr fontId="1" type="noConversion"/>
  </si>
  <si>
    <t>자전거길에 대한 여러 글을 모아 감성분석 &gt; 해당 자전거도로에 대한 긍, 부정 판단</t>
  </si>
  <si>
    <t>자전거 도로별 이용률 데이터</t>
    <phoneticPr fontId="1" type="noConversion"/>
  </si>
  <si>
    <t>https://map.seoul.go.kr/spm/gly/policy/view.do?POLICY_CL_CODE=PLCAT40000&amp;POLICY_NO=112</t>
  </si>
  <si>
    <r>
      <t>CSV</t>
    </r>
    <r>
      <rPr>
        <sz val="8"/>
        <color rgb="FF333333"/>
        <rFont val="맑은 고딕"/>
        <family val="3"/>
        <charset val="129"/>
        <scheme val="minor"/>
      </rPr>
      <t> </t>
    </r>
  </si>
  <si>
    <t>서울특별시 광진구_자전거도로</t>
  </si>
  <si>
    <t>노선명, 자전거도로종류,기점,종점,주요경유지,자전거도로폭,도로재질 등</t>
  </si>
  <si>
    <t>민원 다발생지역</t>
    <phoneticPr fontId="1" type="noConversion"/>
  </si>
  <si>
    <t>특성 분석</t>
    <phoneticPr fontId="1" type="noConversion"/>
  </si>
  <si>
    <t>이용해서, 예측</t>
    <phoneticPr fontId="1" type="noConversion"/>
  </si>
  <si>
    <t>자전거 사고 데이터</t>
    <phoneticPr fontId="1" type="noConversion"/>
  </si>
  <si>
    <t>분석 흐름</t>
    <phoneticPr fontId="1" type="noConversion"/>
  </si>
  <si>
    <t>문제점</t>
    <phoneticPr fontId="1" type="noConversion"/>
  </si>
  <si>
    <t>민원 다발생 지역 특성 분석 -&gt; PCA 진행 -&gt; 우선순위별로, 시급한 지역 알림</t>
    <phoneticPr fontId="1" type="noConversion"/>
  </si>
  <si>
    <t>민원데이터 없음</t>
    <phoneticPr fontId="1" type="noConversion"/>
  </si>
  <si>
    <t>없이 할 수 있나? 대체할 수 있는 방안이 있나/</t>
    <phoneticPr fontId="1" type="noConversion"/>
  </si>
  <si>
    <t>크롤링 해야함</t>
    <phoneticPr fontId="1" type="noConversion"/>
  </si>
  <si>
    <t>크롤링 시간 오래걸림</t>
    <phoneticPr fontId="1" type="noConversion"/>
  </si>
  <si>
    <t>https://eungdapso.seoul.go.kr/Exp/Exp05/Exp05_vie.jsp</t>
  </si>
  <si>
    <t>해도 데이터 많지 않음</t>
    <phoneticPr fontId="1" type="noConversion"/>
  </si>
  <si>
    <t xml:space="preserve">서울 응답소 </t>
    <phoneticPr fontId="1" type="noConversion"/>
  </si>
  <si>
    <t>자전거 도로별 이용률</t>
    <phoneticPr fontId="1" type="noConversion"/>
  </si>
  <si>
    <t>공공 따릉이 데이터 밖에 없음</t>
    <phoneticPr fontId="1" type="noConversion"/>
  </si>
  <si>
    <t>이 공공 따릉이로 데이터 쓰면, 전체 자전거 이용자를 어떻게 대변하는지 증명 필요</t>
    <phoneticPr fontId="1" type="noConversion"/>
  </si>
  <si>
    <t>사기업 데이터 100만원;</t>
    <phoneticPr fontId="1" type="noConversion"/>
  </si>
  <si>
    <t xml:space="preserve">사고지역 search </t>
    <phoneticPr fontId="1" type="noConversion"/>
  </si>
  <si>
    <t>사고 많은 부분</t>
    <phoneticPr fontId="1" type="noConversion"/>
  </si>
  <si>
    <t xml:space="preserve">도로 때문이다. </t>
    <phoneticPr fontId="1" type="noConversion"/>
  </si>
  <si>
    <t>1. 문제의 개념 및 정의</t>
    <phoneticPr fontId="1" type="noConversion"/>
  </si>
  <si>
    <t>프로세스</t>
    <phoneticPr fontId="1" type="noConversion"/>
  </si>
  <si>
    <t>문제</t>
    <phoneticPr fontId="1" type="noConversion"/>
  </si>
  <si>
    <t>사고 다발생 지역 특징을 조사햐여, 후에 자전거 도로 정비 및 관리에 도움을 준다.</t>
    <phoneticPr fontId="1" type="noConversion"/>
  </si>
  <si>
    <t>민원 다발생 지역 조사</t>
    <phoneticPr fontId="1" type="noConversion"/>
  </si>
  <si>
    <t>해당 지역 도로 특징 조사</t>
    <phoneticPr fontId="1" type="noConversion"/>
  </si>
  <si>
    <t>특징 중에서 가장 민원 예측에 도움되는거 간추림</t>
    <phoneticPr fontId="1" type="noConversion"/>
  </si>
  <si>
    <t>1. 민원 데이터 없음
2. 크롤링 힘듬</t>
    <phoneticPr fontId="1" type="noConversion"/>
  </si>
  <si>
    <t>가설</t>
    <phoneticPr fontId="1" type="noConversion"/>
  </si>
  <si>
    <t>도로 특성(재질, 길이)이 유의미한 (패턴)을 보일 것이다.</t>
    <phoneticPr fontId="1" type="noConversion"/>
  </si>
  <si>
    <t>y = 민원 다발생 지역, 위치</t>
  </si>
  <si>
    <t>x = 도로 특징, 도로 형태, 재질 등</t>
    <phoneticPr fontId="1" type="noConversion"/>
  </si>
  <si>
    <t>x 대상 pca</t>
    <phoneticPr fontId="1" type="noConversion"/>
  </si>
  <si>
    <t xml:space="preserve">Plan B 위에거 만약 안되면, 그냥 사고율 예측해서 높은 분야에 안전 장비 설치 및 도로 정비 촉구 </t>
    <phoneticPr fontId="1" type="noConversion"/>
  </si>
  <si>
    <t>사고지역 조사</t>
    <phoneticPr fontId="1" type="noConversion"/>
  </si>
  <si>
    <t>1. 사고 다발생 지역이랑 원인이 도로 때문인지 증명 필요
2. 자전거 사고 정확한 위치(자전거 도로 단위) 필요</t>
    <phoneticPr fontId="1" type="noConversion"/>
  </si>
  <si>
    <t>유동인구(따릉이 이용률 대체?), 차도 근접 지역 (겸용 도로) 등에서 많은 사고가 발생할 것이다.</t>
    <phoneticPr fontId="1" type="noConversion"/>
  </si>
  <si>
    <t>y = 사고 다발생 지역, 위치</t>
    <phoneticPr fontId="1" type="noConversion"/>
  </si>
  <si>
    <t>민원 수</t>
    <phoneticPr fontId="1" type="noConversion"/>
  </si>
  <si>
    <t>사고 건수</t>
    <phoneticPr fontId="1" type="noConversion"/>
  </si>
  <si>
    <t>도로상세</t>
    <phoneticPr fontId="1" type="noConversion"/>
  </si>
  <si>
    <t>자전거 이용 만족도</t>
    <phoneticPr fontId="1" type="noConversion"/>
  </si>
  <si>
    <t>자전거 보관소 데이터</t>
    <phoneticPr fontId="1" type="noConversion"/>
  </si>
  <si>
    <t>지역</t>
  </si>
  <si>
    <t>도로 정비에 관한 민원이 많이 들어고 있다.</t>
    <phoneticPr fontId="1" type="noConversion"/>
  </si>
  <si>
    <t>도로 특성에 따라서, 도로의 상태가 영향을 받을 것이다.</t>
    <phoneticPr fontId="1" type="noConversion"/>
  </si>
  <si>
    <t>Y = 사고 건수</t>
    <phoneticPr fontId="1" type="noConversion"/>
  </si>
  <si>
    <t xml:space="preserve">도로의 상태가 나쁘면, 자전거 사고율이 높을 것이다. </t>
    <phoneticPr fontId="1" type="noConversion"/>
  </si>
  <si>
    <t>사고율에 영향을 주는 다른 요소들도 있을 것이다. (유동인구, 차도근접지역, 도로 유형)</t>
    <phoneticPr fontId="1" type="noConversion"/>
  </si>
  <si>
    <t>필요데이터</t>
    <phoneticPr fontId="1" type="noConversion"/>
  </si>
  <si>
    <t>도로의 특성에 따라서 자전거 사고율, 즉 위험도를, 도로의 상태를 예측할 수 있을 것이다.</t>
    <phoneticPr fontId="1" type="noConversion"/>
  </si>
  <si>
    <t>자전거 사고 발생 정확한 위치</t>
    <phoneticPr fontId="1" type="noConversion"/>
  </si>
  <si>
    <t>도출된 위험도를 통해 도로 정비 우선순위를 생성할 수 있을 것이다.</t>
    <phoneticPr fontId="1" type="noConversion"/>
  </si>
  <si>
    <t>해당 위치 도로 정보</t>
    <phoneticPr fontId="1" type="noConversion"/>
  </si>
  <si>
    <t>도로별 이용객수</t>
    <phoneticPr fontId="1" type="noConversion"/>
  </si>
  <si>
    <t>이유는 인원수가 많으면 당연히 사고수가 올라가기 때문에</t>
    <phoneticPr fontId="1" type="noConversion"/>
  </si>
  <si>
    <t>해결해야 할 문제</t>
    <phoneticPr fontId="1" type="noConversion"/>
  </si>
  <si>
    <t>1. 자전거 도로 qgis 그려야함</t>
    <phoneticPr fontId="1" type="noConversion"/>
  </si>
  <si>
    <t>자전거 사고 중, 자전거 도로에서 일어난 사고만 추리기 위해서</t>
  </si>
  <si>
    <t>자전거 도로 도로명 주소 이용, geocoding / 혹은 손으로 그리기</t>
    <phoneticPr fontId="1" type="noConversion"/>
  </si>
  <si>
    <t>2. 자전거 도로별 이용률 대체제 찾기: 유동인구, 따릉이 이용률</t>
    <phoneticPr fontId="1" type="noConversion"/>
  </si>
  <si>
    <t>3. 자전거 사고 중 자전거 도로에서 일어난 것 따로 분류</t>
  </si>
  <si>
    <t xml:space="preserve">4. 광진구 -&gt; 서울시 일반화 연결고리 </t>
    <phoneticPr fontId="1" type="noConversion"/>
  </si>
  <si>
    <t>5. 따릉이 대여소별 이용률 제일 최신이 2017</t>
    <phoneticPr fontId="1" type="noConversion"/>
  </si>
  <si>
    <t>자전거 도로 정의</t>
    <phoneticPr fontId="1" type="noConversion"/>
  </si>
  <si>
    <t>국내 자전거 도로 종류</t>
    <phoneticPr fontId="1" type="noConversion"/>
  </si>
  <si>
    <t>2. 왜 필요한가</t>
    <phoneticPr fontId="1" type="noConversion"/>
  </si>
  <si>
    <t>관련 단어</t>
    <phoneticPr fontId="1" type="noConversion"/>
  </si>
  <si>
    <t>3. 해결방안이 무엇인가</t>
    <phoneticPr fontId="1" type="noConversion"/>
  </si>
  <si>
    <t>4. 빅데이터 분석으로 어떻게 해결해야 하는가</t>
    <phoneticPr fontId="1" type="noConversion"/>
  </si>
  <si>
    <t>노인시설</t>
    <phoneticPr fontId="1" type="noConversion"/>
  </si>
  <si>
    <t>국내 무더위 쉼터 현황</t>
    <phoneticPr fontId="1" type="noConversion"/>
  </si>
  <si>
    <t>노인종합복지관</t>
    <phoneticPr fontId="1" type="noConversion"/>
  </si>
  <si>
    <t>소규모 노인 복지센터</t>
    <phoneticPr fontId="1" type="noConversion"/>
  </si>
  <si>
    <t>노인교실</t>
    <phoneticPr fontId="1" type="noConversion"/>
  </si>
  <si>
    <t>경로당</t>
    <phoneticPr fontId="1" type="noConversion"/>
  </si>
  <si>
    <t>공공기관</t>
    <phoneticPr fontId="1" type="noConversion"/>
  </si>
  <si>
    <t>야외시설</t>
    <phoneticPr fontId="1" type="noConversion"/>
  </si>
  <si>
    <t>노인 시설 현황</t>
    <phoneticPr fontId="1" type="noConversion"/>
  </si>
  <si>
    <t>설문조사 결과 무더위쉼터에 대해 ‘전혀 들어본 적 없다’고 응답한 사람은 응답자의 57%였으며 ‘무</t>
  </si>
  <si>
    <t>전혀 들어 본 적 없다</t>
    <phoneticPr fontId="1" type="noConversion"/>
  </si>
  <si>
    <t>더위쉼터를 알고 있으며 방문한 경험 있다’라고 응답한 사람은 응답자의 18%였음. ‘무더위쉼터에</t>
  </si>
  <si>
    <t>알고 있으며 방문 경험 있다.</t>
    <phoneticPr fontId="1" type="noConversion"/>
  </si>
  <si>
    <t>대해 알고 있으나 방문해보지 않았다’고 응답한 사람은 16%였음</t>
  </si>
  <si>
    <t>알고있으나 방문해보지 않았다</t>
    <phoneticPr fontId="1" type="noConversion"/>
  </si>
  <si>
    <t>기타</t>
    <phoneticPr fontId="1" type="noConversion"/>
  </si>
  <si>
    <t>타시설 이용</t>
    <phoneticPr fontId="1" type="noConversion"/>
  </si>
  <si>
    <t>심리적 부담, 불편</t>
    <phoneticPr fontId="1" type="noConversion"/>
  </si>
  <si>
    <t>가까운 무더위 쉼터 모름</t>
    <phoneticPr fontId="1" type="noConversion"/>
  </si>
  <si>
    <t>이용하지 않는 이유</t>
    <phoneticPr fontId="1" type="noConversion"/>
  </si>
  <si>
    <t>노인시설 81%</t>
    <phoneticPr fontId="1" type="noConversion"/>
  </si>
  <si>
    <t>&lt;노인시설&gt;</t>
    <phoneticPr fontId="1" type="noConversion"/>
  </si>
  <si>
    <t>경로당 98%</t>
    <phoneticPr fontId="1" type="noConversion"/>
  </si>
  <si>
    <t>노인종합복지관 2%</t>
    <phoneticPr fontId="1" type="noConversion"/>
  </si>
  <si>
    <t>&lt;공공기관&gt;</t>
    <phoneticPr fontId="1" type="noConversion"/>
  </si>
  <si>
    <t>주민센터 86%</t>
    <phoneticPr fontId="1" type="noConversion"/>
  </si>
  <si>
    <t>기타센터 9%</t>
    <phoneticPr fontId="1" type="noConversion"/>
  </si>
  <si>
    <t>도서관 3%</t>
    <phoneticPr fontId="1" type="noConversion"/>
  </si>
  <si>
    <t>구청 2%</t>
    <phoneticPr fontId="1" type="noConversion"/>
  </si>
  <si>
    <t>&lt;야외&gt;</t>
    <phoneticPr fontId="1" type="noConversion"/>
  </si>
  <si>
    <t>스마트그늘막 66%</t>
    <phoneticPr fontId="1" type="noConversion"/>
  </si>
  <si>
    <t>공원 34%</t>
    <phoneticPr fontId="1" type="noConversion"/>
  </si>
  <si>
    <t>&lt;사설기관&gt;</t>
    <phoneticPr fontId="1" type="noConversion"/>
  </si>
  <si>
    <t xml:space="preserve">은행 97% </t>
    <phoneticPr fontId="1" type="noConversion"/>
  </si>
  <si>
    <t>병원 3%</t>
    <phoneticPr fontId="1" type="noConversion"/>
  </si>
  <si>
    <t>&lt;복지관&gt;</t>
    <phoneticPr fontId="1" type="noConversion"/>
  </si>
  <si>
    <t>기타복지관 84%</t>
    <phoneticPr fontId="1" type="noConversion"/>
  </si>
  <si>
    <t>장애인복지관 16%</t>
    <phoneticPr fontId="1" type="noConversion"/>
  </si>
  <si>
    <t>&lt;기타&gt;</t>
    <phoneticPr fontId="1" type="noConversion"/>
  </si>
  <si>
    <t>아파트 100%</t>
    <phoneticPr fontId="1" type="noConversion"/>
  </si>
  <si>
    <t>서울시 무더위 쉼터 상세 현황</t>
    <phoneticPr fontId="1" type="noConversion"/>
  </si>
  <si>
    <t xml:space="preserve">무더위 쉼터 인식 </t>
    <phoneticPr fontId="1" type="noConversion"/>
  </si>
  <si>
    <t xml:space="preserve">전혀 들어 본 적 없다. </t>
    <phoneticPr fontId="1" type="noConversion"/>
  </si>
  <si>
    <t>무더위 쉼터를 알고 방문해 본 적 있다.</t>
    <phoneticPr fontId="1" type="noConversion"/>
  </si>
  <si>
    <t xml:space="preserve">무더위 쉼터에 대해 들어 본 적은 있으나 방문한 적은 없다. </t>
    <phoneticPr fontId="1" type="noConversion"/>
  </si>
  <si>
    <t>무응답</t>
    <phoneticPr fontId="1" type="noConversion"/>
  </si>
  <si>
    <t>2020 폭염영향 보고서</t>
    <phoneticPr fontId="1" type="noConversion"/>
  </si>
  <si>
    <t>폭염재난 정의</t>
    <phoneticPr fontId="1" type="noConversion"/>
  </si>
  <si>
    <t>폭염 현황</t>
    <phoneticPr fontId="1" type="noConversion"/>
  </si>
  <si>
    <t>국내 폭염 피해</t>
    <phoneticPr fontId="1" type="noConversion"/>
  </si>
  <si>
    <t>65세이상 폭염피해</t>
    <phoneticPr fontId="1" type="noConversion"/>
  </si>
  <si>
    <t>저소득층 폭염피해</t>
    <phoneticPr fontId="1" type="noConversion"/>
  </si>
  <si>
    <t>폭염 민감계층의 건강피해 최소화 방안</t>
    <phoneticPr fontId="1" type="noConversion"/>
  </si>
  <si>
    <t xml:space="preserve">폭염에 대한 건강적응책의 국내외 동향 검토 </t>
    <phoneticPr fontId="1" type="noConversion"/>
  </si>
  <si>
    <t>폭염 민감계층의 건강 모니터링 지표 개발</t>
    <phoneticPr fontId="1" type="noConversion"/>
  </si>
  <si>
    <t>민감계층이 자가 보고한 촉염으로 인한 건강 영향및 건강 위험 및 보호 요인 분석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</si>
</sst>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7"/>
      <color rgb="FF444444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9.4"/>
      <color rgb="FFFFFFFF"/>
      <name val="맑은 고딕"/>
      <family val="3"/>
      <charset val="129"/>
      <scheme val="minor"/>
    </font>
    <font>
      <sz val="8"/>
      <color rgb="FF333333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9"/>
      <color rgb="FF666666"/>
      <name val="Roboto"/>
    </font>
    <font>
      <sz val="9"/>
      <color theme="1"/>
      <name val="Roboto"/>
    </font>
    <font>
      <sz val="9"/>
      <color theme="1"/>
      <name val="맑은 고딕"/>
      <family val="2"/>
      <charset val="129"/>
    </font>
    <font>
      <u/>
      <sz val="9"/>
      <color theme="10"/>
      <name val="Roboto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9"/>
      <color rgb="FF585858"/>
      <name val="맑은 고딕"/>
      <family val="3"/>
      <charset val="129"/>
      <scheme val="major"/>
    </font>
    <font>
      <b/>
      <sz val="11"/>
      <color rgb="FF222222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rgb="FF222222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7"/>
      <color rgb="FF444141"/>
      <name val="Times"/>
      <family val="1"/>
    </font>
    <font>
      <u/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2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2" fillId="0" borderId="0" xfId="2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0" fontId="2" fillId="0" borderId="1" xfId="1" applyBorder="1">
      <alignment vertical="center"/>
    </xf>
    <xf numFmtId="0" fontId="2" fillId="0" borderId="1" xfId="2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0" borderId="5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4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>
      <alignment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16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0" borderId="5" xfId="2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5" xfId="1" applyBorder="1" applyAlignment="1">
      <alignment vertical="center" wrapText="1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0" fillId="0" borderId="11" xfId="0" applyBorder="1">
      <alignment vertical="center"/>
    </xf>
    <xf numFmtId="0" fontId="10" fillId="3" borderId="8" xfId="0" applyFont="1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>
      <alignment vertical="center"/>
    </xf>
    <xf numFmtId="0" fontId="10" fillId="3" borderId="11" xfId="0" applyFont="1" applyFill="1" applyBorder="1">
      <alignment vertical="center"/>
    </xf>
    <xf numFmtId="0" fontId="0" fillId="0" borderId="14" xfId="0" applyBorder="1">
      <alignment vertical="center"/>
    </xf>
    <xf numFmtId="0" fontId="20" fillId="3" borderId="12" xfId="0" applyFont="1" applyFill="1" applyBorder="1">
      <alignment vertical="center"/>
    </xf>
    <xf numFmtId="0" fontId="10" fillId="3" borderId="12" xfId="0" applyFont="1" applyFill="1" applyBorder="1">
      <alignment vertical="center"/>
    </xf>
    <xf numFmtId="0" fontId="23" fillId="0" borderId="12" xfId="0" applyFont="1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22" fillId="0" borderId="12" xfId="0" applyFont="1" applyBorder="1">
      <alignment vertical="center"/>
    </xf>
    <xf numFmtId="0" fontId="15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24" fillId="0" borderId="1" xfId="1" applyFont="1" applyBorder="1">
      <alignment vertical="center"/>
    </xf>
    <xf numFmtId="0" fontId="22" fillId="0" borderId="3" xfId="0" applyFont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horizontal="left" vertical="center"/>
    </xf>
    <xf numFmtId="9" fontId="0" fillId="0" borderId="0" xfId="3" applyFont="1">
      <alignment vertical="center"/>
    </xf>
    <xf numFmtId="0" fontId="26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9" fontId="0" fillId="0" borderId="0" xfId="0" applyNumberFormat="1">
      <alignment vertical="center"/>
    </xf>
    <xf numFmtId="0" fontId="27" fillId="0" borderId="0" xfId="0" applyFont="1">
      <alignment vertical="center"/>
    </xf>
    <xf numFmtId="9" fontId="28" fillId="0" borderId="0" xfId="3" applyFont="1">
      <alignment vertical="center"/>
    </xf>
    <xf numFmtId="10" fontId="28" fillId="0" borderId="0" xfId="3" applyNumberFormat="1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4">
    <cellStyle name="Hyperlink" xfId="1" xr:uid="{00000000-000B-0000-0000-000008000000}"/>
    <cellStyle name="백분율" xfId="3" builtinId="5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64C9CF"/>
      <color rgb="FFD395D0"/>
      <color rgb="FF8FD9B6"/>
      <color rgb="FFFFC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무더위 쉼터 미사용 이유 설문조사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'무더위 쉼터 관련 차트'!$F$35:$F$38</c:f>
              <c:strCache>
                <c:ptCount val="4"/>
                <c:pt idx="0">
                  <c:v>기타</c:v>
                </c:pt>
                <c:pt idx="1">
                  <c:v>타시설 이용</c:v>
                </c:pt>
                <c:pt idx="2">
                  <c:v>심리적 부담, 불편</c:v>
                </c:pt>
                <c:pt idx="3">
                  <c:v>가까운 무더위 쉼터 모름</c:v>
                </c:pt>
              </c:strCache>
            </c:strRef>
          </c:cat>
          <c:val>
            <c:numRef>
              <c:f>'무더위 쉼터 관련 차트'!$G$35:$G$38</c:f>
              <c:numCache>
                <c:formatCode>0%</c:formatCode>
                <c:ptCount val="4"/>
                <c:pt idx="0">
                  <c:v>0.04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8-4FFA-8131-030CE64A7C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105584063"/>
        <c:axId val="96568751"/>
      </c:barChart>
      <c:catAx>
        <c:axId val="110558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751"/>
        <c:crosses val="autoZero"/>
        <c:auto val="1"/>
        <c:lblAlgn val="ctr"/>
        <c:lblOffset val="100"/>
        <c:noMultiLvlLbl val="0"/>
      </c:catAx>
      <c:valAx>
        <c:axId val="96568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8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'무더위 쉼터 관련 차트'!$F$14</c:f>
          <c:strCache>
            <c:ptCount val="1"/>
            <c:pt idx="0">
              <c:v>국내 무더위 쉼터 현황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4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77-4FE2-8329-D622D4265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3C-41F0-B4B3-F1A8265815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77-4FE2-8329-D622D42654F2}"/>
              </c:ext>
            </c:extLst>
          </c:dPt>
          <c:cat>
            <c:strRef>
              <c:f>'무더위 쉼터 관련 차트'!$F$15:$F$17</c:f>
              <c:strCache>
                <c:ptCount val="3"/>
                <c:pt idx="0">
                  <c:v>공공기관</c:v>
                </c:pt>
                <c:pt idx="1">
                  <c:v>야외시설</c:v>
                </c:pt>
                <c:pt idx="2">
                  <c:v>노인시설</c:v>
                </c:pt>
              </c:strCache>
            </c:strRef>
          </c:cat>
          <c:val>
            <c:numRef>
              <c:f>'무더위 쉼터 관련 차트'!$G$15:$G$17</c:f>
              <c:numCache>
                <c:formatCode>0.00%</c:formatCode>
                <c:ptCount val="3"/>
                <c:pt idx="0">
                  <c:v>0.1875447387258411</c:v>
                </c:pt>
                <c:pt idx="1">
                  <c:v>9.6732380196947121E-5</c:v>
                </c:pt>
                <c:pt idx="2">
                  <c:v>0.81235852889396198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7-4FE2-8329-D622D426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'무더위 쉼터 관련 차트'!$F$18</c:f>
          <c:strCache>
            <c:ptCount val="1"/>
            <c:pt idx="0">
              <c:v>노인 시설 현황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9E-4FD8-9E40-6483D4D735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E-4FD8-9E40-6483D4D735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9E-4FD8-9E40-6483D4D735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9E-4FD8-9E40-6483D4D735EC}"/>
              </c:ext>
            </c:extLst>
          </c:dPt>
          <c:cat>
            <c:strRef>
              <c:f>'무더위 쉼터 관련 차트'!$F$19:$F$22</c:f>
              <c:strCache>
                <c:ptCount val="4"/>
                <c:pt idx="0">
                  <c:v>노인종합복지관</c:v>
                </c:pt>
                <c:pt idx="1">
                  <c:v>소규모 노인 복지센터</c:v>
                </c:pt>
                <c:pt idx="2">
                  <c:v>노인교실</c:v>
                </c:pt>
                <c:pt idx="3">
                  <c:v>경로당</c:v>
                </c:pt>
              </c:strCache>
            </c:strRef>
          </c:cat>
          <c:val>
            <c:numRef>
              <c:f>'무더위 쉼터 관련 차트'!$G$19:$G$22</c:f>
              <c:numCache>
                <c:formatCode>0.00%</c:formatCode>
                <c:ptCount val="4"/>
                <c:pt idx="0">
                  <c:v>9.3191819829148339E-3</c:v>
                </c:pt>
                <c:pt idx="1">
                  <c:v>1.397877297437225E-2</c:v>
                </c:pt>
                <c:pt idx="2">
                  <c:v>8.1542842350504782E-2</c:v>
                </c:pt>
                <c:pt idx="3">
                  <c:v>0.89515920269220817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905-B078-517E567B2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solidFill>
                  <a:schemeClr val="tx1">
                    <a:lumMod val="85000"/>
                    <a:lumOff val="15000"/>
                  </a:schemeClr>
                </a:solidFill>
              </a:rPr>
              <a:t>무더위 쉼터 인식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'무더위 쉼터 관련 차트'!$A$63:$A$66</c:f>
              <c:strCache>
                <c:ptCount val="4"/>
                <c:pt idx="0">
                  <c:v>전혀 들어 본 적 없다. </c:v>
                </c:pt>
                <c:pt idx="1">
                  <c:v>무더위 쉼터를 알고 방문해 본 적 있다.</c:v>
                </c:pt>
                <c:pt idx="2">
                  <c:v>무더위 쉼터에 대해 들어 본 적은 있으나 방문한 적은 없다. </c:v>
                </c:pt>
                <c:pt idx="3">
                  <c:v>무응답</c:v>
                </c:pt>
              </c:strCache>
            </c:strRef>
          </c:cat>
          <c:val>
            <c:numRef>
              <c:f>'무더위 쉼터 관련 차트'!$B$63:$B$66</c:f>
              <c:numCache>
                <c:formatCode>0%</c:formatCode>
                <c:ptCount val="4"/>
                <c:pt idx="0">
                  <c:v>0.56999999999999995</c:v>
                </c:pt>
                <c:pt idx="1">
                  <c:v>0.18</c:v>
                </c:pt>
                <c:pt idx="2">
                  <c:v>0.16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F-4182-9B8C-4835D5A90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6479983"/>
        <c:axId val="2136482063"/>
      </c:barChart>
      <c:catAx>
        <c:axId val="2136479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2063"/>
        <c:crosses val="autoZero"/>
        <c:auto val="1"/>
        <c:lblAlgn val="ctr"/>
        <c:lblOffset val="100"/>
        <c:noMultiLvlLbl val="0"/>
      </c:catAx>
      <c:valAx>
        <c:axId val="21364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ko-KR" altLang="en-US" sz="28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Calibri" panose="020F0502020204030204"/>
                <a:ea typeface="맑은 고딕" panose="020B0503020000020004" pitchFamily="50" charset="-127"/>
              </a:rPr>
              <a:t>서울시 무더위 쉼터 상세 현황</a:t>
            </a:r>
            <a:endParaRPr lang="ko-KR" altLang="en-US" sz="18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treemap" uniqueId="{A253DFD8-D15D-4FD7-BB29-8DC3D3D7D1EA}" formatIdx="0">
          <cx:dataPt idx="0">
            <cx:spPr>
              <a:solidFill>
                <a:srgbClr val="FF9999"/>
              </a:solidFill>
              <a:ln>
                <a:solidFill>
                  <a:srgbClr val="FF9999"/>
                </a:solidFill>
              </a:ln>
            </cx:spPr>
          </cx:dataPt>
          <cx:dataPt idx="3">
            <cx:spPr>
              <a:solidFill>
                <a:srgbClr val="FFC000"/>
              </a:solidFill>
            </cx:spPr>
          </cx:dataPt>
          <cx:dataPt idx="8">
            <cx:spPr>
              <a:solidFill>
                <a:srgbClr val="8FD9B6"/>
              </a:solidFill>
            </cx:spPr>
          </cx:dataPt>
          <cx:dataPt idx="11">
            <cx:spPr>
              <a:solidFill>
                <a:srgbClr val="D395D0"/>
              </a:solidFill>
            </cx:spPr>
          </cx:dataPt>
          <cx:dataPt idx="14">
            <cx:spPr>
              <a:solidFill>
                <a:srgbClr val="64C9CF"/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ko-KR" altLang="en-US" sz="900" b="1" i="0" u="none" strike="noStrike" baseline="0">
                  <a:solidFill>
                    <a:sysClr val="window" lastClr="FFFFFF"/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txPr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 b="1"/>
                  </a:pPr>
                  <a:r>
                    <a:rPr lang="ko-KR" altLang="en-US" sz="20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&lt;노인시설&gt;</a:t>
                  </a:r>
                </a:p>
              </cx:txPr>
              <cx:visibility seriesName="0" categoryName="1" value="0"/>
            </cx:dataLabel>
            <cx:dataLabel idx="1">
              <cx:numFmt formatCode="G/표준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200" b="1"/>
                  </a:pPr>
                  <a:r>
                    <a:rPr lang="ko-KR" altLang="en-US" sz="32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경로당 98%</a:t>
                  </a:r>
                </a:p>
              </cx:txPr>
              <cx:visibility seriesName="0" categoryName="1" value="0"/>
              <cx:separator>, </cx:separato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 b="1"/>
                  </a:pPr>
                  <a:r>
                    <a:rPr lang="ko-KR" altLang="en-US" sz="20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&lt;공공기관&gt;</a:t>
                  </a:r>
                </a:p>
              </cx:txPr>
              <cx:visibility seriesName="0" categoryName="1" value="0"/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200"/>
                  </a:pPr>
                  <a:r>
                    <a:rPr lang="ko-KR" altLang="en-US" sz="32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주민센터 86%</a:t>
                  </a:r>
                </a:p>
              </cx:txPr>
              <cx:visibility seriesName="0" categoryName="1" value="0"/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100"/>
                  </a:pPr>
                  <a:r>
                    <a:rPr lang="ko-KR" altLang="en-US" sz="11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기타센터 9%</a:t>
                  </a:r>
                </a:p>
              </cx:txPr>
              <cx:visibility seriesName="0" categoryName="1" value="0"/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/>
                  </a:pPr>
                  <a:r>
                    <a:rPr lang="ko-KR" altLang="en-US" sz="10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도서관 3%</a:t>
                  </a:r>
                </a:p>
              </cx:txPr>
              <cx:visibility seriesName="0" categoryName="1" value="0"/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ko-KR" altLang="en-US" sz="8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구청 2%</a:t>
                  </a:r>
                </a:p>
              </cx:txPr>
              <cx:visibility seriesName="0" categoryName="1" value="0"/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 b="1"/>
                  </a:pPr>
                  <a:r>
                    <a:rPr lang="ko-KR" altLang="en-US" sz="20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&lt;야외&gt;</a:t>
                  </a:r>
                </a:p>
              </cx:txPr>
              <cx:visibility seriesName="0" categoryName="1" value="0"/>
            </cx:dataLabel>
            <cx:dataLabel idx="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800" b="1"/>
                  </a:pPr>
                  <a:r>
                    <a:rPr lang="ko-KR" altLang="en-US" sz="18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스마트그늘막 66%</a:t>
                  </a:r>
                </a:p>
              </cx:txPr>
              <cx:visibility seriesName="0" categoryName="1" value="0"/>
            </cx:dataLabel>
            <cx:dataLabel idx="1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 b="1"/>
                  </a:pPr>
                  <a:r>
                    <a:rPr lang="ko-KR" altLang="en-US" sz="20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공원 34%</a:t>
                  </a:r>
                </a:p>
              </cx:txPr>
              <cx:visibility seriesName="0" categoryName="1" value="0"/>
            </cx:dataLabel>
            <cx:dataLabel idx="1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 b="1"/>
                  </a:pPr>
                  <a:r>
                    <a:rPr lang="ko-KR" altLang="en-US" sz="16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&lt;사설기관&gt;</a:t>
                  </a:r>
                </a:p>
              </cx:txPr>
              <cx:visibility seriesName="0" categoryName="1" value="0"/>
            </cx:dataLabel>
            <cx:dataLabel idx="1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/>
                  </a:pPr>
                  <a:r>
                    <a:rPr lang="ko-KR" altLang="en-US" sz="20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은행 97% </a:t>
                  </a:r>
                </a:p>
              </cx:txPr>
              <cx:visibility seriesName="0" categoryName="1" value="0"/>
            </cx:dataLabel>
            <cx:dataLabel idx="1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 b="1"/>
                  </a:pPr>
                  <a:r>
                    <a:rPr lang="ko-KR" altLang="en-US" sz="16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&lt;복지관&gt;</a:t>
                  </a:r>
                </a:p>
              </cx:txPr>
              <cx:visibility seriesName="0" categoryName="1" value="0"/>
            </cx:dataLabel>
            <cx:dataLabel idx="1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50"/>
                  </a:pPr>
                  <a:r>
                    <a:rPr lang="ko-KR" altLang="en-US" sz="105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기타복지관 84%</a:t>
                  </a:r>
                </a:p>
              </cx:txPr>
              <cx:visibility seriesName="0" categoryName="1" value="0"/>
            </cx:dataLabel>
            <cx:dataLabel idx="1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50"/>
                  </a:pPr>
                  <a:r>
                    <a:rPr lang="ko-KR" altLang="en-US" sz="105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장애인복지관 16%</a:t>
                  </a:r>
                </a:p>
              </cx:txPr>
              <cx:visibility seriesName="0" categoryName="1" value="0"/>
            </cx:dataLabel>
            <cx:dataLabel idx="1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50"/>
                  </a:pPr>
                  <a:r>
                    <a:rPr lang="ko-KR" altLang="en-US" sz="105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  <a:ea typeface="맑은 고딕" panose="020B0503020000020004" pitchFamily="50" charset="-127"/>
                    </a:rPr>
                    <a:t>아파트 100%</a:t>
                  </a:r>
                </a:p>
              </cx:txPr>
              <cx:visibility seriesName="0" categoryName="1" value="0"/>
            </cx:dataLabel>
            <cx:dataLabelHidden idx="2"/>
          </cx:dataLabels>
          <cx:dataId val="0"/>
          <cx:layoutPr>
            <cx:parentLabelLayout val="overlapping"/>
          </cx:layoutPr>
        </cx:series>
        <cx:series layoutId="treemap" hidden="1" uniqueId="{F7447CA2-7725-4C7F-8ED9-32DBEC3074CC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ko-KR" altLang="en-US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Calibri" panose="020F0502020204030204"/>
            <a:ea typeface="맑은 고딕" panose="020B0503020000020004" pitchFamily="50" charset="-127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14</xdr:row>
      <xdr:rowOff>76981</xdr:rowOff>
    </xdr:from>
    <xdr:to>
      <xdr:col>12</xdr:col>
      <xdr:colOff>439768</xdr:colOff>
      <xdr:row>23</xdr:row>
      <xdr:rowOff>8810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5804FBD-2BE9-43A4-AB6C-BC0DD7A56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39800" y="3982231"/>
          <a:ext cx="5792818" cy="3475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45720</xdr:rowOff>
    </xdr:from>
    <xdr:to>
      <xdr:col>6</xdr:col>
      <xdr:colOff>520699</xdr:colOff>
      <xdr:row>24</xdr:row>
      <xdr:rowOff>134102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0BF6121-79EC-429D-936F-236C8C237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"/>
          <a:ext cx="4544059" cy="5391902"/>
        </a:xfrm>
        <a:prstGeom prst="rect">
          <a:avLst/>
        </a:prstGeom>
      </xdr:spPr>
    </xdr:pic>
    <xdr:clientData/>
  </xdr:twoCellAnchor>
  <xdr:twoCellAnchor editAs="oneCell">
    <xdr:from>
      <xdr:col>8</xdr:col>
      <xdr:colOff>645348</xdr:colOff>
      <xdr:row>0</xdr:row>
      <xdr:rowOff>0</xdr:rowOff>
    </xdr:from>
    <xdr:to>
      <xdr:col>14</xdr:col>
      <xdr:colOff>504626</xdr:colOff>
      <xdr:row>24</xdr:row>
      <xdr:rowOff>91440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0AE96B1-2BE7-42FF-BC93-F61A14BE6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4662" y="0"/>
          <a:ext cx="3908764" cy="5316583"/>
        </a:xfrm>
        <a:prstGeom prst="rect">
          <a:avLst/>
        </a:prstGeom>
      </xdr:spPr>
    </xdr:pic>
    <xdr:clientData/>
  </xdr:twoCellAnchor>
  <xdr:twoCellAnchor editAs="oneCell">
    <xdr:from>
      <xdr:col>15</xdr:col>
      <xdr:colOff>335282</xdr:colOff>
      <xdr:row>0</xdr:row>
      <xdr:rowOff>0</xdr:rowOff>
    </xdr:from>
    <xdr:to>
      <xdr:col>21</xdr:col>
      <xdr:colOff>532086</xdr:colOff>
      <xdr:row>23</xdr:row>
      <xdr:rowOff>193660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317EC08-8FC8-469F-9F1D-680779F42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58996" y="0"/>
          <a:ext cx="4246290" cy="5201089"/>
        </a:xfrm>
        <a:prstGeom prst="rect">
          <a:avLst/>
        </a:prstGeom>
      </xdr:spPr>
    </xdr:pic>
    <xdr:clientData/>
  </xdr:twoCellAnchor>
  <xdr:twoCellAnchor editAs="oneCell">
    <xdr:from>
      <xdr:col>20</xdr:col>
      <xdr:colOff>348343</xdr:colOff>
      <xdr:row>26</xdr:row>
      <xdr:rowOff>189411</xdr:rowOff>
    </xdr:from>
    <xdr:to>
      <xdr:col>26</xdr:col>
      <xdr:colOff>449885</xdr:colOff>
      <xdr:row>51</xdr:row>
      <xdr:rowOff>161575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5183EBD-C714-42F0-B0F9-6EB8E8854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46629" y="5849982"/>
          <a:ext cx="4151027" cy="5415022"/>
        </a:xfrm>
        <a:prstGeom prst="rect">
          <a:avLst/>
        </a:prstGeom>
      </xdr:spPr>
    </xdr:pic>
    <xdr:clientData/>
  </xdr:twoCellAnchor>
  <xdr:twoCellAnchor editAs="oneCell">
    <xdr:from>
      <xdr:col>22</xdr:col>
      <xdr:colOff>304800</xdr:colOff>
      <xdr:row>0</xdr:row>
      <xdr:rowOff>0</xdr:rowOff>
    </xdr:from>
    <xdr:to>
      <xdr:col>28</xdr:col>
      <xdr:colOff>163827</xdr:colOff>
      <xdr:row>25</xdr:row>
      <xdr:rowOff>134113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DCB7667-5387-48F6-A31D-E2DE7D695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52914" y="0"/>
          <a:ext cx="3908513" cy="5576970"/>
        </a:xfrm>
        <a:prstGeom prst="rect">
          <a:avLst/>
        </a:prstGeom>
      </xdr:spPr>
    </xdr:pic>
    <xdr:clientData/>
  </xdr:twoCellAnchor>
  <xdr:twoCellAnchor editAs="oneCell">
    <xdr:from>
      <xdr:col>33</xdr:col>
      <xdr:colOff>513805</xdr:colOff>
      <xdr:row>0</xdr:row>
      <xdr:rowOff>157841</xdr:rowOff>
    </xdr:from>
    <xdr:to>
      <xdr:col>39</xdr:col>
      <xdr:colOff>396240</xdr:colOff>
      <xdr:row>26</xdr:row>
      <xdr:rowOff>83766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8256B87B-9C1B-4FD2-A615-DEDD5754F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145205" y="157841"/>
          <a:ext cx="3997235" cy="5869525"/>
        </a:xfrm>
        <a:prstGeom prst="rect">
          <a:avLst/>
        </a:prstGeom>
      </xdr:spPr>
    </xdr:pic>
    <xdr:clientData/>
  </xdr:twoCellAnchor>
  <xdr:twoCellAnchor editAs="oneCell">
    <xdr:from>
      <xdr:col>40</xdr:col>
      <xdr:colOff>111034</xdr:colOff>
      <xdr:row>1</xdr:row>
      <xdr:rowOff>140426</xdr:rowOff>
    </xdr:from>
    <xdr:to>
      <xdr:col>46</xdr:col>
      <xdr:colOff>69681</xdr:colOff>
      <xdr:row>26</xdr:row>
      <xdr:rowOff>122118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F5A8A11-A0B2-4C9B-A09B-1D9752133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543034" y="369026"/>
          <a:ext cx="4073447" cy="5696692"/>
        </a:xfrm>
        <a:prstGeom prst="rect">
          <a:avLst/>
        </a:prstGeom>
      </xdr:spPr>
    </xdr:pic>
    <xdr:clientData/>
  </xdr:twoCellAnchor>
  <xdr:twoCellAnchor editAs="oneCell">
    <xdr:from>
      <xdr:col>46</xdr:col>
      <xdr:colOff>293914</xdr:colOff>
      <xdr:row>3</xdr:row>
      <xdr:rowOff>146956</xdr:rowOff>
    </xdr:from>
    <xdr:to>
      <xdr:col>52</xdr:col>
      <xdr:colOff>276785</xdr:colOff>
      <xdr:row>26</xdr:row>
      <xdr:rowOff>131855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E199CF1D-614B-4948-ADF6-4A413F4DD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840714" y="832756"/>
          <a:ext cx="4097671" cy="5242699"/>
        </a:xfrm>
        <a:prstGeom prst="rect">
          <a:avLst/>
        </a:prstGeom>
      </xdr:spPr>
    </xdr:pic>
    <xdr:clientData/>
  </xdr:twoCellAnchor>
  <xdr:twoCellAnchor editAs="oneCell">
    <xdr:from>
      <xdr:col>33</xdr:col>
      <xdr:colOff>631370</xdr:colOff>
      <xdr:row>28</xdr:row>
      <xdr:rowOff>97971</xdr:rowOff>
    </xdr:from>
    <xdr:to>
      <xdr:col>40</xdr:col>
      <xdr:colOff>10365</xdr:colOff>
      <xdr:row>52</xdr:row>
      <xdr:rowOff>188233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3770325F-208B-483E-A545-E144A5761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903541" y="6193971"/>
          <a:ext cx="4103395" cy="5315405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</xdr:colOff>
      <xdr:row>72</xdr:row>
      <xdr:rowOff>195942</xdr:rowOff>
    </xdr:from>
    <xdr:to>
      <xdr:col>6</xdr:col>
      <xdr:colOff>631924</xdr:colOff>
      <xdr:row>98</xdr:row>
      <xdr:rowOff>112341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3ECC414-796E-4DB1-B205-E18F221D9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6685" y="15871371"/>
          <a:ext cx="3984725" cy="5576970"/>
        </a:xfrm>
        <a:prstGeom prst="rect">
          <a:avLst/>
        </a:prstGeom>
      </xdr:spPr>
    </xdr:pic>
    <xdr:clientData/>
  </xdr:twoCellAnchor>
  <xdr:twoCellAnchor editAs="oneCell">
    <xdr:from>
      <xdr:col>27</xdr:col>
      <xdr:colOff>576944</xdr:colOff>
      <xdr:row>31</xdr:row>
      <xdr:rowOff>76200</xdr:rowOff>
    </xdr:from>
    <xdr:to>
      <xdr:col>32</xdr:col>
      <xdr:colOff>550019</xdr:colOff>
      <xdr:row>52</xdr:row>
      <xdr:rowOff>183278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DAF554C-15A5-4300-B00B-270D25B7B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799630" y="6825343"/>
          <a:ext cx="3347646" cy="467907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195943</xdr:rowOff>
    </xdr:from>
    <xdr:to>
      <xdr:col>20</xdr:col>
      <xdr:colOff>72962</xdr:colOff>
      <xdr:row>52</xdr:row>
      <xdr:rowOff>36131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AE56821-1D6D-48B3-9F37-F2D6D112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448800" y="5856514"/>
          <a:ext cx="4122448" cy="5500760"/>
        </a:xfrm>
        <a:prstGeom prst="rect">
          <a:avLst/>
        </a:prstGeom>
      </xdr:spPr>
    </xdr:pic>
    <xdr:clientData/>
  </xdr:twoCellAnchor>
  <xdr:twoCellAnchor editAs="oneCell">
    <xdr:from>
      <xdr:col>22</xdr:col>
      <xdr:colOff>647700</xdr:colOff>
      <xdr:row>55</xdr:row>
      <xdr:rowOff>76200</xdr:rowOff>
    </xdr:from>
    <xdr:to>
      <xdr:col>34</xdr:col>
      <xdr:colOff>422096</xdr:colOff>
      <xdr:row>84</xdr:row>
      <xdr:rowOff>21842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3B09E75-A5B1-4A72-8760-9675700D6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400020" y="12230100"/>
          <a:ext cx="7821116" cy="63540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389936</xdr:colOff>
      <xdr:row>12</xdr:row>
      <xdr:rowOff>267499</xdr:rowOff>
    </xdr:from>
    <xdr:to>
      <xdr:col>18</xdr:col>
      <xdr:colOff>440171</xdr:colOff>
      <xdr:row>20</xdr:row>
      <xdr:rowOff>381883</xdr:rowOff>
    </xdr:to>
    <xdr:pic>
      <xdr:nvPicPr>
        <xdr:cNvPr id="12" name="그림 1">
          <a:extLst>
            <a:ext uri="{FF2B5EF4-FFF2-40B4-BE49-F238E27FC236}">
              <a16:creationId xmlns:a16="http://schemas.microsoft.com/office/drawing/2014/main" id="{3C838A21-6EB9-4690-8C43-D095B0C71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6195" y="3387217"/>
          <a:ext cx="3993585" cy="3086184"/>
        </a:xfrm>
        <a:prstGeom prst="rect">
          <a:avLst/>
        </a:prstGeom>
      </xdr:spPr>
    </xdr:pic>
    <xdr:clientData/>
  </xdr:twoCellAnchor>
  <xdr:twoCellAnchor editAs="oneCell">
    <xdr:from>
      <xdr:col>17</xdr:col>
      <xdr:colOff>521161</xdr:colOff>
      <xdr:row>2</xdr:row>
      <xdr:rowOff>167758</xdr:rowOff>
    </xdr:from>
    <xdr:to>
      <xdr:col>22</xdr:col>
      <xdr:colOff>573526</xdr:colOff>
      <xdr:row>5</xdr:row>
      <xdr:rowOff>26955</xdr:rowOff>
    </xdr:to>
    <xdr:pic>
      <xdr:nvPicPr>
        <xdr:cNvPr id="11" name="그림 2">
          <a:extLst>
            <a:ext uri="{FF2B5EF4-FFF2-40B4-BE49-F238E27FC236}">
              <a16:creationId xmlns:a16="http://schemas.microsoft.com/office/drawing/2014/main" id="{3E179F67-8EF7-4B28-B62A-6AECA00E1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66526" y="615993"/>
          <a:ext cx="3481365" cy="9069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22860</xdr:colOff>
      <xdr:row>0</xdr:row>
      <xdr:rowOff>0</xdr:rowOff>
    </xdr:from>
    <xdr:to>
      <xdr:col>22</xdr:col>
      <xdr:colOff>629591</xdr:colOff>
      <xdr:row>10</xdr:row>
      <xdr:rowOff>201113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41BE5F-5BCF-4644-AB34-47E010E98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0"/>
          <a:ext cx="4005251" cy="2967173"/>
        </a:xfrm>
        <a:prstGeom prst="rect">
          <a:avLst/>
        </a:prstGeom>
      </xdr:spPr>
    </xdr:pic>
    <xdr:clientData/>
  </xdr:twoCellAnchor>
  <xdr:twoCellAnchor editAs="oneCell">
    <xdr:from>
      <xdr:col>21</xdr:col>
      <xdr:colOff>617220</xdr:colOff>
      <xdr:row>4</xdr:row>
      <xdr:rowOff>68580</xdr:rowOff>
    </xdr:from>
    <xdr:to>
      <xdr:col>22</xdr:col>
      <xdr:colOff>205740</xdr:colOff>
      <xdr:row>5</xdr:row>
      <xdr:rowOff>106680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CC64CCA3-29CD-49CC-B55E-642EFB7E0FE7}"/>
            </a:ext>
          </a:extLst>
        </xdr:cNvPr>
        <xdr:cNvSpPr>
          <a:spLocks noChangeAspect="1" noChangeArrowheads="1"/>
        </xdr:cNvSpPr>
      </xdr:nvSpPr>
      <xdr:spPr bwMode="auto">
        <a:xfrm>
          <a:off x="397002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312420</xdr:colOff>
      <xdr:row>11</xdr:row>
      <xdr:rowOff>38739</xdr:rowOff>
    </xdr:from>
    <xdr:to>
      <xdr:col>27</xdr:col>
      <xdr:colOff>223783</xdr:colOff>
      <xdr:row>17</xdr:row>
      <xdr:rowOff>28219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96378A-442D-46E5-8B96-1E68FACAA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3480" y="2469519"/>
          <a:ext cx="3980443" cy="1406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211548</xdr:colOff>
      <xdr:row>6</xdr:row>
      <xdr:rowOff>99060</xdr:rowOff>
    </xdr:from>
    <xdr:to>
      <xdr:col>17</xdr:col>
      <xdr:colOff>553447</xdr:colOff>
      <xdr:row>19</xdr:row>
      <xdr:rowOff>199409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EC1EC9D-A9E1-4F7A-ABAE-DE6693B88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3348" y="1424940"/>
          <a:ext cx="4365259" cy="29578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444426</xdr:colOff>
      <xdr:row>23</xdr:row>
      <xdr:rowOff>12102</xdr:rowOff>
    </xdr:from>
    <xdr:to>
      <xdr:col>21</xdr:col>
      <xdr:colOff>309955</xdr:colOff>
      <xdr:row>33</xdr:row>
      <xdr:rowOff>208429</xdr:rowOff>
    </xdr:to>
    <xdr:graphicFrame macro="">
      <xdr:nvGraphicFramePr>
        <xdr:cNvPr id="17" name="차트 8">
          <a:extLst>
            <a:ext uri="{FF2B5EF4-FFF2-40B4-BE49-F238E27FC236}">
              <a16:creationId xmlns:a16="http://schemas.microsoft.com/office/drawing/2014/main" id="{E65154B0-1EBF-4D9B-B82A-F8C56115E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339437</xdr:colOff>
      <xdr:row>3</xdr:row>
      <xdr:rowOff>96983</xdr:rowOff>
    </xdr:from>
    <xdr:to>
      <xdr:col>15</xdr:col>
      <xdr:colOff>256309</xdr:colOff>
      <xdr:row>15</xdr:row>
      <xdr:rowOff>180110</xdr:rowOff>
    </xdr:to>
    <xdr:graphicFrame macro="">
      <xdr:nvGraphicFramePr>
        <xdr:cNvPr id="27" name="차트 5">
          <a:extLst>
            <a:ext uri="{FF2B5EF4-FFF2-40B4-BE49-F238E27FC236}">
              <a16:creationId xmlns:a16="http://schemas.microsoft.com/office/drawing/2014/main" id="{EA12953F-B076-404B-B2D9-37F25652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103908</xdr:colOff>
      <xdr:row>3</xdr:row>
      <xdr:rowOff>152400</xdr:rowOff>
    </xdr:from>
    <xdr:to>
      <xdr:col>23</xdr:col>
      <xdr:colOff>20781</xdr:colOff>
      <xdr:row>16</xdr:row>
      <xdr:rowOff>13854</xdr:rowOff>
    </xdr:to>
    <xdr:graphicFrame macro="">
      <xdr:nvGraphicFramePr>
        <xdr:cNvPr id="23" name="차트 6">
          <a:extLst>
            <a:ext uri="{FF2B5EF4-FFF2-40B4-BE49-F238E27FC236}">
              <a16:creationId xmlns:a16="http://schemas.microsoft.com/office/drawing/2014/main" id="{469EC3F3-84DB-4506-9D95-458DEBD39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2418346</xdr:colOff>
      <xdr:row>44</xdr:row>
      <xdr:rowOff>87191</xdr:rowOff>
    </xdr:from>
    <xdr:to>
      <xdr:col>20</xdr:col>
      <xdr:colOff>287544</xdr:colOff>
      <xdr:row>70</xdr:row>
      <xdr:rowOff>35523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B913184F-246C-48A9-864D-B16365A10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Excel 버전에서는 이 차트를 사용할 수 없습니다.
이 도형을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930089</xdr:colOff>
      <xdr:row>76</xdr:row>
      <xdr:rowOff>67235</xdr:rowOff>
    </xdr:from>
    <xdr:to>
      <xdr:col>11</xdr:col>
      <xdr:colOff>283956</xdr:colOff>
      <xdr:row>89</xdr:row>
      <xdr:rowOff>50538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959037-AB10-458A-B2FD-E5875A8E0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추억">
  <a:themeElements>
    <a:clrScheme name="추억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추억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추억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ev.vworld.kr/dev/v4dv_wmsguide_s001.do" TargetMode="External"/><Relationship Id="rId13" Type="http://schemas.openxmlformats.org/officeDocument/2006/relationships/hyperlink" Target="http://www.labortoday.co.kr/news/articleView.html?idxno=204219" TargetMode="External"/><Relationship Id="rId3" Type="http://schemas.openxmlformats.org/officeDocument/2006/relationships/hyperlink" Target="https://data.seoul.go.kr/dataList/58/S/2/datasetView.do" TargetMode="External"/><Relationship Id="rId7" Type="http://schemas.openxmlformats.org/officeDocument/2006/relationships/hyperlink" Target="http://taas.koroad.or.kr/api/selectOldmanDataSet.do" TargetMode="External"/><Relationship Id="rId12" Type="http://schemas.openxmlformats.org/officeDocument/2006/relationships/hyperlink" Target="https://news.jtbc.joins.com/html/560/NB12018560.html" TargetMode="External"/><Relationship Id="rId2" Type="http://schemas.openxmlformats.org/officeDocument/2006/relationships/hyperlink" Target="https://kosis.kr/statHtml/statHtml.do?orgId=101&amp;tblId=DT_1IN1503&amp;vw_cd=MT_TM2_TITLE&amp;list_id=101_B3001&amp;scrId=&amp;seqNo=&amp;lang_mode=ko&amp;obj_var_id=&amp;itm_id=&amp;conn_path=MT_TM2_TITLE&amp;path=%252FeasyViewStatis%252FcustomStatisIndex.do" TargetMode="External"/><Relationship Id="rId1" Type="http://schemas.openxmlformats.org/officeDocument/2006/relationships/hyperlink" Target="https://www.donga.com/news/It/article/all/20210722/108093687/1" TargetMode="External"/><Relationship Id="rId6" Type="http://schemas.openxmlformats.org/officeDocument/2006/relationships/hyperlink" Target="https://data.kma.go.kr/data/lwi/lwiRltmList.do?pgmNo=635" TargetMode="External"/><Relationship Id="rId11" Type="http://schemas.openxmlformats.org/officeDocument/2006/relationships/hyperlink" Target="https://news.jtbc.joins.com/html/560/NB12018560.html" TargetMode="External"/><Relationship Id="rId5" Type="http://schemas.openxmlformats.org/officeDocument/2006/relationships/hyperlink" Target="https://data.kma.go.kr/data/lwi/lwiRltmList.do?pgmNo=635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map.seoul.go.kr/spm/gly/policy/view.do?POLICY_NO=105" TargetMode="External"/><Relationship Id="rId4" Type="http://schemas.openxmlformats.org/officeDocument/2006/relationships/hyperlink" Target="https://data.seoul.go.kr/dataList/10043/S/2/datasetView.do" TargetMode="External"/><Relationship Id="rId9" Type="http://schemas.openxmlformats.org/officeDocument/2006/relationships/hyperlink" Target="https://data.seoul.go.kr/dataList/10338/S/2/datasetView.do" TargetMode="External"/><Relationship Id="rId14" Type="http://schemas.openxmlformats.org/officeDocument/2006/relationships/hyperlink" Target="http://www.labortoday.co.kr/news/articleView.html?idxno=20421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ata.seoul.go.kr/dataList/OA-15643/F/1/datasetView.do" TargetMode="External"/><Relationship Id="rId1" Type="http://schemas.openxmlformats.org/officeDocument/2006/relationships/hyperlink" Target="https://opengov.seoul.go.kr/sanction/19866107%20(2020&#45380;&#46020;%20&#49436;&#50872;&#53945;&#48324;&#49884;%20&#54224;&#44148;&#51204;&#51648;%20&#51116;&#54876;&#50857;%20&#44228;&#54925;)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o.seoul.co.kr/news/newsView.php?id=2018051701101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news.seoul.go.kr/welfare/archives/532800" TargetMode="External"/><Relationship Id="rId2" Type="http://schemas.openxmlformats.org/officeDocument/2006/relationships/hyperlink" Target="https://news.seoul.go.kr/welfare/archives/144416" TargetMode="External"/><Relationship Id="rId1" Type="http://schemas.openxmlformats.org/officeDocument/2006/relationships/hyperlink" Target="http://data.seoul.go.kr/dataList/OA-20417/S/1/datasetView.d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https://tmacs.kotsa.or.kr/web/TG/TG300/TG3200/Tg3200_34.jsp?mid=S1814" TargetMode="External"/><Relationship Id="rId7" Type="http://schemas.openxmlformats.org/officeDocument/2006/relationships/hyperlink" Target="https://bigdata.epeople.go.kr/bigdata/pot/rptst/forwardBigdataAnalsRptstIssue.npaid?dspMenuId=P0060&amp;dspLinkMenuId=P0060&amp;_csrf=8cf16e4a-a423-4c64-bdae-656e2bde0b0e" TargetMode="External"/><Relationship Id="rId2" Type="http://schemas.openxmlformats.org/officeDocument/2006/relationships/hyperlink" Target="https://www.data.go.kr/data/15017318/standard.do" TargetMode="External"/><Relationship Id="rId1" Type="http://schemas.openxmlformats.org/officeDocument/2006/relationships/hyperlink" Target="http://data.seoul.go.kr/dataList/10281/S/2/datasetView.do" TargetMode="External"/><Relationship Id="rId6" Type="http://schemas.openxmlformats.org/officeDocument/2006/relationships/hyperlink" Target="http://data.seoul.go.kr/dataList/10282/S/2/datasetView.do" TargetMode="External"/><Relationship Id="rId5" Type="http://schemas.openxmlformats.org/officeDocument/2006/relationships/hyperlink" Target="http://data.seoul.go.kr/dataList/276/S/2/datasetView.do" TargetMode="External"/><Relationship Id="rId4" Type="http://schemas.openxmlformats.org/officeDocument/2006/relationships/hyperlink" Target="http://taas.koroad.or.kr/api/selectBicycleDataSet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1DF1-7F91-47CE-B30C-31697ABC7145}">
  <dimension ref="A1:V32"/>
  <sheetViews>
    <sheetView topLeftCell="B1" zoomScale="85" zoomScaleNormal="85" workbookViewId="0">
      <selection activeCell="E23" sqref="E23:E24"/>
    </sheetView>
  </sheetViews>
  <sheetFormatPr defaultRowHeight="17.45"/>
  <cols>
    <col min="1" max="2" width="32.625" customWidth="1"/>
    <col min="3" max="3" width="9.375" customWidth="1"/>
    <col min="4" max="4" width="8.875" customWidth="1"/>
    <col min="5" max="6" width="30.125" customWidth="1"/>
    <col min="7" max="7" width="8.75" customWidth="1"/>
    <col min="8" max="8" width="11.375" customWidth="1"/>
    <col min="10" max="10" width="8.75"/>
    <col min="11" max="11" width="31.875" customWidth="1"/>
    <col min="12" max="12" width="36" customWidth="1"/>
    <col min="13" max="13" width="21.125" customWidth="1"/>
    <col min="16" max="16" width="51" customWidth="1"/>
    <col min="17" max="17" width="11.5" customWidth="1"/>
    <col min="20" max="20" width="56.625" customWidth="1"/>
    <col min="21" max="21" width="13.5" customWidth="1"/>
  </cols>
  <sheetData>
    <row r="1" spans="1:22">
      <c r="A1" s="82" t="s">
        <v>0</v>
      </c>
      <c r="B1" s="82" t="s">
        <v>1</v>
      </c>
      <c r="C1" s="82" t="s">
        <v>2</v>
      </c>
      <c r="E1" s="91" t="s">
        <v>3</v>
      </c>
      <c r="F1" s="91"/>
      <c r="G1" s="91"/>
      <c r="H1" s="91"/>
      <c r="I1" s="91"/>
      <c r="J1" s="31"/>
      <c r="K1" s="80" t="s">
        <v>4</v>
      </c>
      <c r="L1" s="80" t="s">
        <v>5</v>
      </c>
      <c r="M1" s="83"/>
      <c r="P1" s="78" t="s">
        <v>6</v>
      </c>
      <c r="Q1" s="78" t="s">
        <v>7</v>
      </c>
      <c r="R1" s="78" t="s">
        <v>8</v>
      </c>
    </row>
    <row r="2" spans="1:22">
      <c r="A2" s="92" t="s">
        <v>9</v>
      </c>
      <c r="B2" s="92"/>
      <c r="C2" s="78"/>
      <c r="E2" s="12" t="s">
        <v>10</v>
      </c>
      <c r="F2" s="12"/>
      <c r="G2" s="12"/>
      <c r="H2" s="12"/>
      <c r="I2" s="12" t="s">
        <v>11</v>
      </c>
      <c r="K2" s="93" t="s">
        <v>12</v>
      </c>
      <c r="L2" s="12" t="s">
        <v>13</v>
      </c>
      <c r="P2" t="s">
        <v>14</v>
      </c>
      <c r="Q2" t="s">
        <v>15</v>
      </c>
      <c r="R2" t="s">
        <v>16</v>
      </c>
      <c r="T2" t="s">
        <v>17</v>
      </c>
    </row>
    <row r="3" spans="1:22" ht="34.9">
      <c r="A3" s="4" t="s">
        <v>18</v>
      </c>
      <c r="B3" s="4" t="s">
        <v>19</v>
      </c>
      <c r="C3" s="78"/>
      <c r="E3" s="12" t="s">
        <v>15</v>
      </c>
      <c r="F3" s="12" t="s">
        <v>20</v>
      </c>
      <c r="G3" s="12" t="s">
        <v>21</v>
      </c>
      <c r="H3" s="12" t="s">
        <v>22</v>
      </c>
      <c r="I3" s="12">
        <v>417</v>
      </c>
      <c r="K3" s="94"/>
      <c r="L3" s="12" t="s">
        <v>23</v>
      </c>
    </row>
    <row r="4" spans="1:22" ht="34.9">
      <c r="A4" s="4" t="s">
        <v>24</v>
      </c>
      <c r="B4" s="4" t="s">
        <v>25</v>
      </c>
      <c r="C4" s="78"/>
      <c r="E4" s="12" t="s">
        <v>26</v>
      </c>
      <c r="F4" s="12" t="s">
        <v>20</v>
      </c>
      <c r="G4" s="12" t="s">
        <v>27</v>
      </c>
      <c r="H4" s="12" t="s">
        <v>22</v>
      </c>
      <c r="I4" s="12">
        <v>465</v>
      </c>
      <c r="K4" s="93" t="s">
        <v>28</v>
      </c>
      <c r="L4" s="12" t="s">
        <v>29</v>
      </c>
    </row>
    <row r="5" spans="1:22">
      <c r="A5" s="84" t="s">
        <v>30</v>
      </c>
      <c r="B5" s="84"/>
      <c r="C5" s="78"/>
      <c r="E5" s="12" t="s">
        <v>31</v>
      </c>
      <c r="F5" s="12" t="s">
        <v>20</v>
      </c>
      <c r="G5" s="12" t="s">
        <v>27</v>
      </c>
      <c r="H5" s="12" t="s">
        <v>27</v>
      </c>
      <c r="I5" s="12">
        <v>467</v>
      </c>
      <c r="K5" s="95"/>
      <c r="L5" s="12" t="s">
        <v>32</v>
      </c>
      <c r="P5" t="s">
        <v>33</v>
      </c>
      <c r="Q5" t="s">
        <v>34</v>
      </c>
      <c r="R5" t="s">
        <v>16</v>
      </c>
    </row>
    <row r="6" spans="1:22">
      <c r="A6" s="84" t="s">
        <v>35</v>
      </c>
      <c r="B6" s="84"/>
      <c r="C6" s="78"/>
      <c r="K6" s="94"/>
      <c r="L6" s="12" t="s">
        <v>36</v>
      </c>
      <c r="P6" t="s">
        <v>37</v>
      </c>
      <c r="Q6" t="s">
        <v>38</v>
      </c>
      <c r="R6" t="s">
        <v>39</v>
      </c>
    </row>
    <row r="7" spans="1:22">
      <c r="K7" s="93" t="s">
        <v>40</v>
      </c>
      <c r="L7" s="12" t="s">
        <v>41</v>
      </c>
      <c r="P7" t="s">
        <v>42</v>
      </c>
      <c r="T7" t="s">
        <v>43</v>
      </c>
    </row>
    <row r="8" spans="1:22">
      <c r="A8" s="82" t="s">
        <v>44</v>
      </c>
      <c r="B8" s="82" t="s">
        <v>1</v>
      </c>
      <c r="C8" s="82" t="s">
        <v>2</v>
      </c>
      <c r="E8" s="91" t="s">
        <v>45</v>
      </c>
      <c r="F8" s="91"/>
      <c r="K8" s="94"/>
      <c r="L8" s="12" t="s">
        <v>46</v>
      </c>
      <c r="T8" t="s">
        <v>47</v>
      </c>
    </row>
    <row r="9" spans="1:22" s="1" customFormat="1" ht="25.9" customHeight="1">
      <c r="A9" s="92" t="s">
        <v>48</v>
      </c>
      <c r="B9" s="92"/>
      <c r="C9" s="78"/>
      <c r="E9" s="12" t="s">
        <v>49</v>
      </c>
      <c r="F9" s="12" t="s">
        <v>50</v>
      </c>
      <c r="G9" t="s">
        <v>51</v>
      </c>
      <c r="H9" s="1">
        <v>467</v>
      </c>
      <c r="I9" s="1" t="s">
        <v>52</v>
      </c>
      <c r="K9" s="79" t="s">
        <v>53</v>
      </c>
      <c r="L9" s="4" t="s">
        <v>54</v>
      </c>
      <c r="P9" s="1" t="s">
        <v>55</v>
      </c>
      <c r="T9" s="1" t="s">
        <v>56</v>
      </c>
      <c r="U9" s="1" t="s">
        <v>57</v>
      </c>
      <c r="V9" s="1" t="s">
        <v>58</v>
      </c>
    </row>
    <row r="10" spans="1:22" ht="25.9" customHeight="1">
      <c r="A10" s="4" t="s">
        <v>59</v>
      </c>
      <c r="B10" s="4"/>
      <c r="C10" s="78"/>
      <c r="E10" s="12" t="s">
        <v>60</v>
      </c>
      <c r="F10" s="12" t="s">
        <v>61</v>
      </c>
      <c r="G10" t="s">
        <v>62</v>
      </c>
      <c r="H10">
        <v>426</v>
      </c>
      <c r="P10" t="s">
        <v>63</v>
      </c>
      <c r="T10" t="s">
        <v>64</v>
      </c>
    </row>
    <row r="11" spans="1:22" ht="25.9" customHeight="1">
      <c r="A11" s="4" t="s">
        <v>65</v>
      </c>
      <c r="B11" s="4"/>
      <c r="C11" s="78"/>
      <c r="E11" s="12" t="s">
        <v>66</v>
      </c>
      <c r="F11" s="12" t="s">
        <v>67</v>
      </c>
      <c r="P11" t="s">
        <v>68</v>
      </c>
    </row>
    <row r="12" spans="1:22">
      <c r="A12" s="84"/>
      <c r="B12" s="84"/>
      <c r="C12" s="78"/>
      <c r="E12" s="91" t="s">
        <v>69</v>
      </c>
      <c r="F12" s="91"/>
      <c r="K12" t="s">
        <v>70</v>
      </c>
      <c r="P12" t="s">
        <v>71</v>
      </c>
    </row>
    <row r="13" spans="1:22" ht="64.150000000000006" customHeight="1">
      <c r="A13" s="84"/>
      <c r="B13" s="84"/>
      <c r="C13" s="78"/>
      <c r="E13" s="96" t="s">
        <v>72</v>
      </c>
      <c r="F13" s="97"/>
      <c r="P13" t="s">
        <v>73</v>
      </c>
    </row>
    <row r="14" spans="1:22">
      <c r="A14" s="86"/>
      <c r="B14" s="86"/>
      <c r="C14" s="49"/>
      <c r="E14" s="91" t="s">
        <v>74</v>
      </c>
      <c r="F14" s="91"/>
      <c r="P14" s="72" t="s">
        <v>75</v>
      </c>
      <c r="Q14" t="s">
        <v>76</v>
      </c>
    </row>
    <row r="15" spans="1:22">
      <c r="A15" s="85" t="s">
        <v>77</v>
      </c>
      <c r="B15" s="85" t="s">
        <v>1</v>
      </c>
      <c r="C15" s="85" t="s">
        <v>2</v>
      </c>
      <c r="E15" s="12" t="s">
        <v>78</v>
      </c>
      <c r="F15" s="12" t="s">
        <v>79</v>
      </c>
      <c r="P15" s="72"/>
      <c r="Q15" t="s">
        <v>80</v>
      </c>
    </row>
    <row r="16" spans="1:22" ht="17.45" customHeight="1">
      <c r="A16" s="92" t="s">
        <v>81</v>
      </c>
      <c r="B16" s="92"/>
      <c r="C16" s="78"/>
      <c r="E16" s="12" t="s">
        <v>82</v>
      </c>
      <c r="F16" s="12" t="s">
        <v>83</v>
      </c>
    </row>
    <row r="17" spans="1:20" ht="69.599999999999994">
      <c r="A17" s="4" t="s">
        <v>84</v>
      </c>
      <c r="B17" s="4" t="s">
        <v>85</v>
      </c>
      <c r="C17" s="78" t="s">
        <v>86</v>
      </c>
      <c r="E17" s="12" t="s">
        <v>87</v>
      </c>
      <c r="F17" s="12"/>
    </row>
    <row r="18" spans="1:20" ht="34.9">
      <c r="A18" s="4" t="s">
        <v>88</v>
      </c>
      <c r="B18" s="4" t="s">
        <v>89</v>
      </c>
      <c r="C18" s="78" t="s">
        <v>86</v>
      </c>
      <c r="E18" s="81" t="s">
        <v>90</v>
      </c>
    </row>
    <row r="19" spans="1:20" ht="17.45" customHeight="1">
      <c r="A19" s="92" t="s">
        <v>91</v>
      </c>
      <c r="B19" s="92"/>
      <c r="C19" s="78"/>
      <c r="E19" t="s">
        <v>92</v>
      </c>
      <c r="F19" t="s">
        <v>93</v>
      </c>
      <c r="P19" t="s">
        <v>94</v>
      </c>
    </row>
    <row r="20" spans="1:20" ht="34.9">
      <c r="A20" s="4" t="s">
        <v>95</v>
      </c>
      <c r="B20" s="4" t="s">
        <v>96</v>
      </c>
      <c r="C20" s="78" t="s">
        <v>86</v>
      </c>
      <c r="E20" t="s">
        <v>97</v>
      </c>
      <c r="P20" t="s">
        <v>98</v>
      </c>
    </row>
    <row r="21" spans="1:20" ht="34.9">
      <c r="A21" s="4" t="s">
        <v>99</v>
      </c>
      <c r="B21" s="4" t="s">
        <v>100</v>
      </c>
      <c r="C21" s="78" t="s">
        <v>86</v>
      </c>
      <c r="E21" t="s">
        <v>101</v>
      </c>
    </row>
    <row r="22" spans="1:20">
      <c r="A22" s="92" t="s">
        <v>102</v>
      </c>
      <c r="B22" s="92"/>
      <c r="C22" s="78"/>
    </row>
    <row r="23" spans="1:20" ht="34.9">
      <c r="A23" s="4" t="s">
        <v>18</v>
      </c>
      <c r="B23" s="4" t="s">
        <v>19</v>
      </c>
      <c r="C23" s="78"/>
      <c r="T23" t="s">
        <v>103</v>
      </c>
    </row>
    <row r="24" spans="1:20" ht="34.9">
      <c r="A24" s="4" t="s">
        <v>24</v>
      </c>
      <c r="B24" s="4" t="s">
        <v>25</v>
      </c>
      <c r="C24" s="78"/>
      <c r="E24" t="s">
        <v>104</v>
      </c>
      <c r="K24" t="s">
        <v>105</v>
      </c>
      <c r="T24" t="s">
        <v>106</v>
      </c>
    </row>
    <row r="25" spans="1:20" ht="34.9">
      <c r="A25" s="84" t="s">
        <v>107</v>
      </c>
      <c r="B25" s="84" t="s">
        <v>108</v>
      </c>
      <c r="C25" s="78"/>
      <c r="E25" t="s">
        <v>109</v>
      </c>
      <c r="T25" t="s">
        <v>110</v>
      </c>
    </row>
    <row r="26" spans="1:20">
      <c r="A26" s="84" t="s">
        <v>111</v>
      </c>
      <c r="B26" s="84" t="s">
        <v>112</v>
      </c>
      <c r="C26" s="78"/>
      <c r="T26" t="s">
        <v>113</v>
      </c>
    </row>
    <row r="27" spans="1:20">
      <c r="T27" t="s">
        <v>114</v>
      </c>
    </row>
    <row r="29" spans="1:20">
      <c r="T29" t="s">
        <v>115</v>
      </c>
    </row>
    <row r="30" spans="1:20">
      <c r="T30" t="s">
        <v>116</v>
      </c>
    </row>
    <row r="31" spans="1:20">
      <c r="T31" t="s">
        <v>117</v>
      </c>
    </row>
    <row r="32" spans="1:20">
      <c r="T32" t="s">
        <v>118</v>
      </c>
    </row>
  </sheetData>
  <mergeCells count="13">
    <mergeCell ref="K2:K3"/>
    <mergeCell ref="K4:K6"/>
    <mergeCell ref="K7:K8"/>
    <mergeCell ref="E8:F8"/>
    <mergeCell ref="A16:B16"/>
    <mergeCell ref="E14:F14"/>
    <mergeCell ref="E13:F13"/>
    <mergeCell ref="E12:F12"/>
    <mergeCell ref="E1:I1"/>
    <mergeCell ref="A19:B19"/>
    <mergeCell ref="A22:B22"/>
    <mergeCell ref="A2:B2"/>
    <mergeCell ref="A9:B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1E08-60BA-4B65-B0B2-A7B860D1E4C5}">
  <dimension ref="A1:B9"/>
  <sheetViews>
    <sheetView workbookViewId="0">
      <selection activeCell="B9" sqref="B9"/>
    </sheetView>
  </sheetViews>
  <sheetFormatPr defaultRowHeight="17.45"/>
  <cols>
    <col min="1" max="1" width="34.125" customWidth="1"/>
    <col min="2" max="2" width="54.75" customWidth="1"/>
  </cols>
  <sheetData>
    <row r="1" spans="1:2">
      <c r="A1" t="s">
        <v>345</v>
      </c>
    </row>
    <row r="2" spans="1:2">
      <c r="A2" t="s">
        <v>520</v>
      </c>
      <c r="B2" t="s">
        <v>521</v>
      </c>
    </row>
    <row r="3" spans="1:2">
      <c r="B3" t="s">
        <v>522</v>
      </c>
    </row>
    <row r="4" spans="1:2">
      <c r="B4" t="s">
        <v>523</v>
      </c>
    </row>
    <row r="5" spans="1:2">
      <c r="B5" t="s">
        <v>524</v>
      </c>
    </row>
    <row r="6" spans="1:2">
      <c r="B6" t="s">
        <v>525</v>
      </c>
    </row>
    <row r="7" spans="1:2">
      <c r="A7" t="s">
        <v>526</v>
      </c>
      <c r="B7" t="s">
        <v>527</v>
      </c>
    </row>
    <row r="8" spans="1:2">
      <c r="B8" t="s">
        <v>528</v>
      </c>
    </row>
    <row r="9" spans="1:2">
      <c r="B9" t="s">
        <v>529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BEF-8EE5-4593-906A-77C24D1319BF}">
  <dimension ref="B4:H36"/>
  <sheetViews>
    <sheetView topLeftCell="A19" zoomScaleNormal="100" workbookViewId="0">
      <selection activeCell="I20" sqref="I20"/>
    </sheetView>
  </sheetViews>
  <sheetFormatPr defaultRowHeight="17.45"/>
  <sheetData>
    <row r="4" spans="8:8">
      <c r="H4" t="s">
        <v>119</v>
      </c>
    </row>
    <row r="26" spans="2:3">
      <c r="B26" t="s">
        <v>120</v>
      </c>
    </row>
    <row r="27" spans="2:3">
      <c r="B27" t="s">
        <v>121</v>
      </c>
      <c r="C27" t="s">
        <v>122</v>
      </c>
    </row>
    <row r="28" spans="2:3">
      <c r="B28" t="s">
        <v>123</v>
      </c>
    </row>
    <row r="29" spans="2:3">
      <c r="B29" t="s">
        <v>124</v>
      </c>
    </row>
    <row r="30" spans="2:3">
      <c r="B30" t="s">
        <v>125</v>
      </c>
    </row>
    <row r="31" spans="2:3">
      <c r="B31" t="s">
        <v>126</v>
      </c>
    </row>
    <row r="32" spans="2:3">
      <c r="B32" t="s">
        <v>127</v>
      </c>
    </row>
    <row r="33" spans="2:2">
      <c r="B33" t="s">
        <v>128</v>
      </c>
    </row>
    <row r="34" spans="2:2">
      <c r="B34" t="s">
        <v>129</v>
      </c>
    </row>
    <row r="35" spans="2:2">
      <c r="B35" t="s">
        <v>130</v>
      </c>
    </row>
    <row r="36" spans="2:2">
      <c r="B36" t="s">
        <v>131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7B82-CFD9-4BEC-8334-71969C4DBE66}">
  <dimension ref="A1:Z42"/>
  <sheetViews>
    <sheetView topLeftCell="C1" zoomScale="75" workbookViewId="0">
      <selection activeCell="M6" sqref="M6"/>
    </sheetView>
  </sheetViews>
  <sheetFormatPr defaultRowHeight="17.45"/>
  <cols>
    <col min="1" max="1" width="18.125" customWidth="1"/>
    <col min="2" max="2" width="76.125" style="32" customWidth="1"/>
    <col min="3" max="3" width="19.75" customWidth="1"/>
    <col min="4" max="4" width="32.375" customWidth="1"/>
    <col min="5" max="6" width="19.75" customWidth="1"/>
    <col min="7" max="7" width="10.5" customWidth="1"/>
    <col min="8" max="8" width="41.375" customWidth="1"/>
    <col min="12" max="12" width="64.75" style="36" customWidth="1"/>
    <col min="13" max="16" width="11.25" customWidth="1"/>
  </cols>
  <sheetData>
    <row r="1" spans="1:26">
      <c r="A1" s="75" t="s">
        <v>132</v>
      </c>
      <c r="B1" s="32" t="s">
        <v>133</v>
      </c>
      <c r="E1" s="98" t="s">
        <v>134</v>
      </c>
      <c r="F1" s="75" t="s">
        <v>135</v>
      </c>
      <c r="G1" s="75" t="s">
        <v>136</v>
      </c>
      <c r="K1" s="100" t="s">
        <v>137</v>
      </c>
      <c r="L1" s="66" t="s">
        <v>138</v>
      </c>
      <c r="M1" s="75" t="s">
        <v>139</v>
      </c>
      <c r="N1" s="65"/>
      <c r="S1" s="31"/>
      <c r="T1" s="31" t="s">
        <v>138</v>
      </c>
      <c r="U1" s="31"/>
      <c r="V1" s="31"/>
      <c r="W1" s="31"/>
      <c r="X1" s="31"/>
      <c r="Y1" s="31"/>
      <c r="Z1" s="31" t="s">
        <v>139</v>
      </c>
    </row>
    <row r="2" spans="1:26">
      <c r="A2" s="75" t="s">
        <v>140</v>
      </c>
      <c r="B2" s="32" t="s">
        <v>141</v>
      </c>
      <c r="E2" s="98"/>
      <c r="F2" t="s">
        <v>142</v>
      </c>
      <c r="G2" t="s">
        <v>143</v>
      </c>
      <c r="K2" s="101"/>
      <c r="L2" s="67" t="s">
        <v>144</v>
      </c>
      <c r="M2" s="19" t="s">
        <v>145</v>
      </c>
      <c r="S2" s="31"/>
      <c r="T2" s="31"/>
      <c r="U2" s="31"/>
      <c r="V2" s="31"/>
      <c r="W2" s="31"/>
      <c r="X2" s="31"/>
      <c r="Y2" s="31"/>
      <c r="Z2" s="31"/>
    </row>
    <row r="3" spans="1:26" ht="34.9">
      <c r="A3" s="75" t="s">
        <v>146</v>
      </c>
      <c r="B3" s="32" t="s">
        <v>147</v>
      </c>
      <c r="E3" s="98"/>
      <c r="F3" s="1" t="s">
        <v>148</v>
      </c>
      <c r="K3" s="101"/>
      <c r="L3" s="67" t="s">
        <v>149</v>
      </c>
      <c r="M3" s="19" t="s">
        <v>150</v>
      </c>
      <c r="S3" s="31"/>
      <c r="T3" s="31"/>
      <c r="U3" s="31"/>
      <c r="V3" s="31"/>
      <c r="W3" s="31"/>
      <c r="X3" s="31"/>
      <c r="Y3" s="31"/>
      <c r="Z3" s="31"/>
    </row>
    <row r="4" spans="1:26" ht="34.9">
      <c r="A4" s="99" t="s">
        <v>151</v>
      </c>
      <c r="B4" s="32" t="s">
        <v>152</v>
      </c>
      <c r="E4" s="98"/>
      <c r="F4" s="1" t="s">
        <v>153</v>
      </c>
      <c r="K4" s="101"/>
      <c r="L4" s="68" t="s">
        <v>154</v>
      </c>
      <c r="M4" s="20" t="s">
        <v>155</v>
      </c>
    </row>
    <row r="5" spans="1:26">
      <c r="A5" s="99"/>
      <c r="B5" s="32" t="s">
        <v>156</v>
      </c>
      <c r="E5" t="s">
        <v>157</v>
      </c>
      <c r="K5" s="101"/>
      <c r="L5" s="67" t="s">
        <v>158</v>
      </c>
      <c r="M5" s="69" t="s">
        <v>155</v>
      </c>
    </row>
    <row r="6" spans="1:26">
      <c r="A6" s="99"/>
      <c r="B6" s="32" t="s">
        <v>159</v>
      </c>
      <c r="E6" s="56" t="s">
        <v>160</v>
      </c>
      <c r="F6" s="58" t="s">
        <v>138</v>
      </c>
      <c r="G6" s="59" t="s">
        <v>161</v>
      </c>
      <c r="H6" s="38" t="s">
        <v>162</v>
      </c>
      <c r="I6" s="52" t="s">
        <v>163</v>
      </c>
      <c r="J6" s="48"/>
      <c r="K6" s="101"/>
      <c r="L6" s="67" t="s">
        <v>164</v>
      </c>
      <c r="M6" s="69" t="s">
        <v>165</v>
      </c>
    </row>
    <row r="7" spans="1:26">
      <c r="A7" s="99"/>
      <c r="B7" s="32" t="s">
        <v>166</v>
      </c>
      <c r="E7" s="51" t="s">
        <v>167</v>
      </c>
      <c r="F7" s="60" t="s">
        <v>168</v>
      </c>
      <c r="G7" s="61"/>
      <c r="H7" s="62"/>
      <c r="I7" s="53" t="s">
        <v>86</v>
      </c>
      <c r="J7" s="49"/>
      <c r="K7" s="101"/>
      <c r="L7" s="67" t="s">
        <v>169</v>
      </c>
      <c r="M7" s="12" t="s">
        <v>170</v>
      </c>
    </row>
    <row r="8" spans="1:26">
      <c r="A8" s="99"/>
      <c r="B8" s="32" t="s">
        <v>171</v>
      </c>
      <c r="E8" s="51" t="s">
        <v>167</v>
      </c>
      <c r="F8" s="63" t="s">
        <v>172</v>
      </c>
      <c r="G8" s="61"/>
      <c r="H8" s="62"/>
      <c r="I8" s="53" t="s">
        <v>173</v>
      </c>
      <c r="J8" s="49"/>
      <c r="K8" s="101"/>
      <c r="L8" s="67" t="s">
        <v>174</v>
      </c>
      <c r="M8" s="12" t="s">
        <v>175</v>
      </c>
    </row>
    <row r="9" spans="1:26">
      <c r="A9" s="99"/>
      <c r="B9" s="32" t="s">
        <v>176</v>
      </c>
      <c r="E9" s="51" t="s">
        <v>177</v>
      </c>
      <c r="F9" s="63" t="s">
        <v>178</v>
      </c>
      <c r="G9" s="61"/>
      <c r="H9" s="62"/>
      <c r="I9" s="53" t="s">
        <v>86</v>
      </c>
      <c r="J9" s="49"/>
      <c r="K9" s="101"/>
      <c r="L9" s="67" t="s">
        <v>179</v>
      </c>
      <c r="M9" s="12" t="s">
        <v>180</v>
      </c>
    </row>
    <row r="10" spans="1:26">
      <c r="A10" s="99"/>
      <c r="B10" s="32" t="s">
        <v>181</v>
      </c>
      <c r="E10" s="50" t="s">
        <v>177</v>
      </c>
      <c r="F10" s="64" t="s">
        <v>182</v>
      </c>
      <c r="G10" s="57"/>
      <c r="H10" s="55"/>
      <c r="I10" s="54"/>
      <c r="J10" s="49"/>
      <c r="K10" s="101"/>
      <c r="L10" s="67" t="s">
        <v>183</v>
      </c>
      <c r="M10" s="12" t="s">
        <v>180</v>
      </c>
    </row>
    <row r="11" spans="1:26">
      <c r="A11" s="99"/>
      <c r="B11" s="32" t="s">
        <v>184</v>
      </c>
      <c r="E11" s="51"/>
      <c r="F11" s="41"/>
      <c r="G11" s="43"/>
      <c r="H11" s="44"/>
      <c r="I11" s="55"/>
      <c r="K11" s="101"/>
      <c r="L11" s="70" t="s">
        <v>185</v>
      </c>
    </row>
    <row r="12" spans="1:26">
      <c r="A12" s="75" t="s">
        <v>186</v>
      </c>
      <c r="B12" s="32" t="s">
        <v>187</v>
      </c>
    </row>
    <row r="13" spans="1:26" ht="31.15" customHeight="1">
      <c r="A13" s="98" t="s">
        <v>188</v>
      </c>
      <c r="B13" s="33" t="s">
        <v>189</v>
      </c>
      <c r="C13" s="1" t="s">
        <v>190</v>
      </c>
      <c r="D13" s="1" t="s">
        <v>191</v>
      </c>
      <c r="E13" t="s">
        <v>192</v>
      </c>
    </row>
    <row r="14" spans="1:26" ht="31.15" customHeight="1">
      <c r="A14" s="98"/>
      <c r="B14" s="1" t="s">
        <v>193</v>
      </c>
      <c r="C14" s="1" t="s">
        <v>80</v>
      </c>
      <c r="E14" s="1" t="s">
        <v>194</v>
      </c>
      <c r="F14" s="1" t="s">
        <v>195</v>
      </c>
      <c r="G14" s="1"/>
    </row>
    <row r="15" spans="1:26" ht="52.15">
      <c r="A15" s="99" t="s">
        <v>196</v>
      </c>
      <c r="B15" s="34" t="s">
        <v>197</v>
      </c>
      <c r="C15" s="35" t="s">
        <v>198</v>
      </c>
      <c r="D15" s="75" t="s">
        <v>199</v>
      </c>
      <c r="E15" s="75" t="s">
        <v>8</v>
      </c>
      <c r="F15" s="75" t="s">
        <v>200</v>
      </c>
      <c r="G15" s="37" t="s">
        <v>201</v>
      </c>
      <c r="H15" s="75" t="s">
        <v>202</v>
      </c>
      <c r="K15" s="99" t="s">
        <v>203</v>
      </c>
      <c r="L15" s="32" t="s">
        <v>204</v>
      </c>
    </row>
    <row r="16" spans="1:26" ht="31.15" customHeight="1">
      <c r="A16" s="99"/>
      <c r="B16" s="32" t="s">
        <v>205</v>
      </c>
      <c r="C16" t="s">
        <v>206</v>
      </c>
      <c r="D16" t="s">
        <v>207</v>
      </c>
      <c r="E16" t="s">
        <v>16</v>
      </c>
      <c r="F16" t="s">
        <v>208</v>
      </c>
      <c r="G16">
        <v>2020</v>
      </c>
      <c r="H16" s="45" t="s">
        <v>209</v>
      </c>
      <c r="K16" s="99"/>
      <c r="L16" s="32" t="s">
        <v>210</v>
      </c>
    </row>
    <row r="17" spans="1:12" ht="31.15" customHeight="1">
      <c r="A17" s="99"/>
      <c r="B17" s="32" t="s">
        <v>211</v>
      </c>
      <c r="C17" t="s">
        <v>206</v>
      </c>
      <c r="D17" t="s">
        <v>212</v>
      </c>
      <c r="E17" t="s">
        <v>16</v>
      </c>
      <c r="F17" t="s">
        <v>208</v>
      </c>
      <c r="G17">
        <v>2020</v>
      </c>
      <c r="H17" s="45" t="s">
        <v>209</v>
      </c>
      <c r="K17" s="99"/>
      <c r="L17" s="32" t="s">
        <v>213</v>
      </c>
    </row>
    <row r="18" spans="1:12" ht="31.15" hidden="1" customHeight="1">
      <c r="A18" s="99"/>
      <c r="B18" s="39" t="s">
        <v>214</v>
      </c>
      <c r="D18" t="s">
        <v>215</v>
      </c>
      <c r="E18" t="s">
        <v>39</v>
      </c>
      <c r="F18" t="s">
        <v>216</v>
      </c>
      <c r="G18">
        <v>2016</v>
      </c>
      <c r="H18" s="46" t="s">
        <v>217</v>
      </c>
      <c r="K18" s="99"/>
      <c r="L18" s="32"/>
    </row>
    <row r="19" spans="1:12" ht="31.15" customHeight="1">
      <c r="A19" s="99"/>
      <c r="B19" s="39" t="s">
        <v>218</v>
      </c>
      <c r="C19" t="s">
        <v>219</v>
      </c>
      <c r="D19" t="s">
        <v>220</v>
      </c>
      <c r="E19" t="s">
        <v>16</v>
      </c>
      <c r="F19" t="s">
        <v>221</v>
      </c>
      <c r="H19" s="47" t="s">
        <v>222</v>
      </c>
      <c r="K19" s="99"/>
      <c r="L19" s="32" t="s">
        <v>223</v>
      </c>
    </row>
    <row r="20" spans="1:12" ht="31.15" customHeight="1">
      <c r="A20" s="99"/>
      <c r="B20" s="40" t="s">
        <v>224</v>
      </c>
      <c r="C20" t="s">
        <v>225</v>
      </c>
      <c r="D20" t="s">
        <v>226</v>
      </c>
      <c r="E20" t="s">
        <v>39</v>
      </c>
      <c r="F20" t="s">
        <v>227</v>
      </c>
      <c r="G20">
        <v>2020</v>
      </c>
      <c r="H20" s="45" t="s">
        <v>228</v>
      </c>
      <c r="K20" s="99"/>
      <c r="L20" s="32"/>
    </row>
    <row r="21" spans="1:12" ht="31.15" customHeight="1">
      <c r="A21" s="99"/>
      <c r="B21" s="39" t="s">
        <v>229</v>
      </c>
      <c r="C21" t="s">
        <v>219</v>
      </c>
      <c r="D21" t="s">
        <v>230</v>
      </c>
      <c r="E21" t="s">
        <v>216</v>
      </c>
      <c r="F21" t="s">
        <v>231</v>
      </c>
      <c r="G21">
        <v>2020</v>
      </c>
      <c r="H21" s="45" t="s">
        <v>232</v>
      </c>
      <c r="K21" s="99"/>
      <c r="L21" s="32"/>
    </row>
    <row r="22" spans="1:12" ht="31.15" customHeight="1">
      <c r="A22" s="99"/>
      <c r="B22" s="39" t="s">
        <v>233</v>
      </c>
      <c r="C22" t="s">
        <v>219</v>
      </c>
      <c r="D22" t="s">
        <v>234</v>
      </c>
      <c r="E22" t="s">
        <v>39</v>
      </c>
      <c r="F22" t="s">
        <v>216</v>
      </c>
      <c r="G22">
        <v>2016</v>
      </c>
      <c r="H22" s="45" t="s">
        <v>235</v>
      </c>
      <c r="K22" s="99"/>
      <c r="L22" s="32"/>
    </row>
    <row r="23" spans="1:12">
      <c r="A23" s="99"/>
      <c r="B23" s="32" t="s">
        <v>195</v>
      </c>
      <c r="H23" s="46"/>
      <c r="K23" s="99"/>
      <c r="L23" s="32"/>
    </row>
    <row r="24" spans="1:12">
      <c r="A24" s="99"/>
      <c r="B24" s="32" t="s">
        <v>236</v>
      </c>
      <c r="C24" t="s">
        <v>237</v>
      </c>
      <c r="D24" t="s">
        <v>238</v>
      </c>
      <c r="E24" t="s">
        <v>239</v>
      </c>
      <c r="F24" t="s">
        <v>231</v>
      </c>
      <c r="G24">
        <v>2021</v>
      </c>
      <c r="H24" s="47"/>
      <c r="K24" s="99"/>
      <c r="L24" s="32"/>
    </row>
    <row r="25" spans="1:12" ht="34.9">
      <c r="A25" s="99"/>
      <c r="B25" s="32" t="s">
        <v>240</v>
      </c>
      <c r="C25" t="s">
        <v>241</v>
      </c>
      <c r="D25" t="s">
        <v>242</v>
      </c>
      <c r="E25" t="s">
        <v>238</v>
      </c>
      <c r="F25" t="s">
        <v>231</v>
      </c>
      <c r="G25" t="s">
        <v>243</v>
      </c>
      <c r="H25" s="45" t="s">
        <v>244</v>
      </c>
      <c r="K25" s="99"/>
      <c r="L25" s="32"/>
    </row>
    <row r="26" spans="1:12">
      <c r="A26" s="99"/>
      <c r="B26" s="33" t="s">
        <v>245</v>
      </c>
      <c r="H26" s="46"/>
      <c r="L26" s="36" t="s">
        <v>246</v>
      </c>
    </row>
    <row r="27" spans="1:12" ht="34.9">
      <c r="A27" s="99"/>
      <c r="B27" s="33" t="s">
        <v>247</v>
      </c>
      <c r="H27" s="47" t="s">
        <v>248</v>
      </c>
      <c r="L27" s="36">
        <v>2</v>
      </c>
    </row>
    <row r="28" spans="1:12" ht="34.9">
      <c r="A28" s="99"/>
      <c r="B28" s="32" t="s">
        <v>249</v>
      </c>
      <c r="C28" t="s">
        <v>250</v>
      </c>
      <c r="H28" s="45" t="s">
        <v>251</v>
      </c>
    </row>
    <row r="29" spans="1:12">
      <c r="A29" s="41"/>
      <c r="B29" s="42" t="s">
        <v>252</v>
      </c>
      <c r="C29" s="43"/>
      <c r="D29" s="43"/>
      <c r="E29" s="43"/>
      <c r="F29" s="43"/>
      <c r="G29" s="43"/>
      <c r="H29" s="44"/>
    </row>
    <row r="30" spans="1:12">
      <c r="A30" t="s">
        <v>253</v>
      </c>
      <c r="C30" t="s">
        <v>254</v>
      </c>
    </row>
    <row r="31" spans="1:12">
      <c r="A31" s="32" t="s">
        <v>255</v>
      </c>
      <c r="C31" s="1"/>
    </row>
    <row r="32" spans="1:12">
      <c r="A32" s="32" t="s">
        <v>256</v>
      </c>
      <c r="C32" s="1" t="s">
        <v>257</v>
      </c>
    </row>
    <row r="33" spans="1:3">
      <c r="A33" s="32" t="s">
        <v>258</v>
      </c>
      <c r="C33" s="1"/>
    </row>
    <row r="35" spans="1:3">
      <c r="B35" s="32" t="s">
        <v>259</v>
      </c>
    </row>
    <row r="36" spans="1:3">
      <c r="B36" s="32" t="s">
        <v>260</v>
      </c>
    </row>
    <row r="37" spans="1:3">
      <c r="B37" s="32" t="s">
        <v>261</v>
      </c>
    </row>
    <row r="38" spans="1:3">
      <c r="B38" s="32" t="s">
        <v>262</v>
      </c>
    </row>
    <row r="39" spans="1:3">
      <c r="B39" s="71" t="s">
        <v>263</v>
      </c>
    </row>
    <row r="40" spans="1:3">
      <c r="A40" t="s">
        <v>264</v>
      </c>
      <c r="B40" s="32" t="s">
        <v>265</v>
      </c>
    </row>
    <row r="42" spans="1:3">
      <c r="B42"/>
    </row>
  </sheetData>
  <mergeCells count="6">
    <mergeCell ref="E1:E4"/>
    <mergeCell ref="A4:A11"/>
    <mergeCell ref="A13:A14"/>
    <mergeCell ref="K15:K25"/>
    <mergeCell ref="A15:A28"/>
    <mergeCell ref="K1:K11"/>
  </mergeCells>
  <phoneticPr fontId="1" type="noConversion"/>
  <hyperlinks>
    <hyperlink ref="M3" r:id="rId1" xr:uid="{23AAB2A0-FE42-4A02-B15B-2E6255C47241}"/>
    <hyperlink ref="H20" r:id="rId2" xr:uid="{B4E224B6-DC2F-4B47-8327-2FE50E1276D9}"/>
    <hyperlink ref="H21" r:id="rId3" xr:uid="{4FED0A55-28B7-4511-B7A4-937658035EB9}"/>
    <hyperlink ref="H19" r:id="rId4" xr:uid="{AE78CEE9-B78E-442E-8A5A-D233E03588DD}"/>
    <hyperlink ref="H17" r:id="rId5" xr:uid="{DA219712-BFA7-477B-B3F4-0E36041D3B06}"/>
    <hyperlink ref="H16" r:id="rId6" xr:uid="{3CF671C2-4376-438F-B72B-FFFC1124684F}"/>
    <hyperlink ref="H25" r:id="rId7" xr:uid="{BA905152-3D1B-4A20-9A73-115346F5C64A}"/>
    <hyperlink ref="H28" r:id="rId8" xr:uid="{B33147AA-7313-48E3-911A-DFCCC26B4352}"/>
    <hyperlink ref="H22" r:id="rId9" xr:uid="{3EB88D52-D57A-4D78-B35D-54B7B0F616C8}"/>
    <hyperlink ref="H27" r:id="rId10" xr:uid="{7E0D3991-97BC-49A3-B21B-D9D66B85ADDE}"/>
    <hyperlink ref="M4" r:id="rId11" xr:uid="{6B189264-32FC-440F-A667-D3975FAC6B62}"/>
    <hyperlink ref="M5" r:id="rId12" xr:uid="{CC47DB6E-F7B3-4B88-8CE9-52DD2A2CE144}"/>
    <hyperlink ref="M6" r:id="rId13" xr:uid="{85D80B89-B948-46F2-BAB2-5C55AA23BB83}"/>
    <hyperlink ref="M2" r:id="rId14" xr:uid="{6B6BA387-865A-4DC9-8117-83093E926B27}"/>
  </hyperlinks>
  <pageMargins left="0.7" right="0.7" top="0.75" bottom="0.75" header="0.3" footer="0.3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D0CF-C640-40FF-B45F-E9F657549647}">
  <dimension ref="A1:M34"/>
  <sheetViews>
    <sheetView zoomScale="85" zoomScaleNormal="85" workbookViewId="0">
      <pane xSplit="1" ySplit="1" topLeftCell="D18" activePane="bottomRight" state="frozen"/>
      <selection pane="bottomRight" activeCell="D18" sqref="C17:D18"/>
      <selection pane="bottomLeft" activeCell="A2" sqref="A2"/>
      <selection pane="topRight" activeCell="B1" sqref="B1"/>
    </sheetView>
  </sheetViews>
  <sheetFormatPr defaultRowHeight="20.45"/>
  <cols>
    <col min="1" max="1" width="11.25" style="7" bestFit="1" customWidth="1"/>
    <col min="2" max="10" width="40.625" style="4" customWidth="1"/>
    <col min="11" max="13" width="8.75" style="1"/>
  </cols>
  <sheetData>
    <row r="1" spans="1:13" s="3" customFormat="1" ht="22.15" customHeight="1">
      <c r="A1" s="76" t="s">
        <v>266</v>
      </c>
      <c r="B1" s="76" t="s">
        <v>267</v>
      </c>
      <c r="C1" s="76" t="s">
        <v>268</v>
      </c>
      <c r="D1" s="76" t="s">
        <v>269</v>
      </c>
      <c r="E1" s="76" t="s">
        <v>270</v>
      </c>
      <c r="F1" s="76" t="s">
        <v>269</v>
      </c>
      <c r="G1" s="76" t="s">
        <v>271</v>
      </c>
      <c r="H1" s="76" t="s">
        <v>272</v>
      </c>
      <c r="I1" s="76" t="s">
        <v>273</v>
      </c>
      <c r="J1" s="76" t="s">
        <v>274</v>
      </c>
      <c r="K1" s="2"/>
      <c r="L1" s="2"/>
      <c r="M1" s="2"/>
    </row>
    <row r="2" spans="1:13" ht="29.45" customHeight="1">
      <c r="A2" s="102" t="s">
        <v>275</v>
      </c>
      <c r="B2" s="4" t="s">
        <v>276</v>
      </c>
      <c r="H2" s="6" t="s">
        <v>277</v>
      </c>
      <c r="I2" s="6"/>
    </row>
    <row r="3" spans="1:13" ht="29.45" customHeight="1">
      <c r="A3" s="102"/>
      <c r="B3" s="4" t="s">
        <v>278</v>
      </c>
    </row>
    <row r="4" spans="1:13" ht="29.45" customHeight="1">
      <c r="A4" s="102"/>
      <c r="B4" s="4" t="s">
        <v>279</v>
      </c>
    </row>
    <row r="5" spans="1:13" ht="29.45" customHeight="1">
      <c r="A5" s="103" t="s">
        <v>280</v>
      </c>
    </row>
    <row r="6" spans="1:13" ht="29.45" customHeight="1">
      <c r="A6" s="104"/>
    </row>
    <row r="7" spans="1:13" ht="29.45" customHeight="1">
      <c r="A7" s="105"/>
    </row>
    <row r="8" spans="1:13" ht="29.45" customHeight="1">
      <c r="A8" s="102" t="s">
        <v>281</v>
      </c>
      <c r="B8" s="4" t="s">
        <v>282</v>
      </c>
      <c r="D8" s="4" t="s">
        <v>283</v>
      </c>
      <c r="E8" s="4" t="s">
        <v>284</v>
      </c>
      <c r="F8" s="4" t="s">
        <v>285</v>
      </c>
      <c r="I8" s="5" t="s">
        <v>286</v>
      </c>
      <c r="J8" s="4" t="s">
        <v>287</v>
      </c>
    </row>
    <row r="9" spans="1:13" ht="29.45" customHeight="1">
      <c r="A9" s="102"/>
      <c r="B9" s="4" t="s">
        <v>288</v>
      </c>
      <c r="D9" s="4" t="s">
        <v>289</v>
      </c>
      <c r="E9" s="4" t="s">
        <v>290</v>
      </c>
      <c r="F9" s="4" t="s">
        <v>119</v>
      </c>
      <c r="G9" s="4" t="s">
        <v>291</v>
      </c>
      <c r="H9" s="4" t="s">
        <v>292</v>
      </c>
    </row>
    <row r="10" spans="1:13" ht="29.45" customHeight="1">
      <c r="A10" s="102"/>
      <c r="B10" s="4" t="s">
        <v>293</v>
      </c>
      <c r="D10" s="4" t="s">
        <v>294</v>
      </c>
      <c r="E10" s="4" t="s">
        <v>295</v>
      </c>
      <c r="G10" s="4" t="s">
        <v>296</v>
      </c>
      <c r="H10" s="4" t="s">
        <v>297</v>
      </c>
    </row>
    <row r="11" spans="1:13" ht="29.45" customHeight="1">
      <c r="A11" s="103" t="s">
        <v>298</v>
      </c>
    </row>
    <row r="12" spans="1:13" ht="29.45" customHeight="1">
      <c r="A12" s="104"/>
    </row>
    <row r="13" spans="1:13" ht="29.45" customHeight="1">
      <c r="A13" s="105"/>
    </row>
    <row r="14" spans="1:13" ht="29.45" customHeight="1">
      <c r="A14" s="103" t="s">
        <v>299</v>
      </c>
    </row>
    <row r="15" spans="1:13" ht="29.45" customHeight="1">
      <c r="A15" s="104"/>
    </row>
    <row r="16" spans="1:13" ht="29.45" customHeight="1">
      <c r="A16" s="105"/>
    </row>
    <row r="17" spans="1:9" ht="17.45">
      <c r="A17" s="102" t="s">
        <v>300</v>
      </c>
      <c r="B17" s="4" t="s">
        <v>301</v>
      </c>
      <c r="E17" s="4" t="s">
        <v>302</v>
      </c>
      <c r="I17" s="6"/>
    </row>
    <row r="18" spans="1:9" ht="17.45">
      <c r="A18" s="102"/>
      <c r="B18" s="4" t="s">
        <v>303</v>
      </c>
      <c r="E18" s="4" t="s">
        <v>304</v>
      </c>
      <c r="G18" s="4" t="s">
        <v>305</v>
      </c>
    </row>
    <row r="19" spans="1:9" ht="17.45">
      <c r="A19" s="102"/>
    </row>
    <row r="20" spans="1:9" ht="52.15">
      <c r="A20" s="103" t="s">
        <v>306</v>
      </c>
      <c r="B20" s="4" t="s">
        <v>307</v>
      </c>
    </row>
    <row r="21" spans="1:9" ht="20.45" customHeight="1">
      <c r="A21" s="104"/>
    </row>
    <row r="22" spans="1:9" ht="20.45" customHeight="1">
      <c r="A22" s="105"/>
    </row>
    <row r="23" spans="1:9" ht="40.9" customHeight="1">
      <c r="A23" s="103" t="s">
        <v>308</v>
      </c>
    </row>
    <row r="24" spans="1:9" ht="20.45" customHeight="1">
      <c r="A24" s="104"/>
    </row>
    <row r="25" spans="1:9" ht="20.45" customHeight="1">
      <c r="A25" s="105"/>
    </row>
    <row r="26" spans="1:9" ht="17.45" customHeight="1">
      <c r="A26" s="103" t="s">
        <v>309</v>
      </c>
    </row>
    <row r="27" spans="1:9" ht="17.45" customHeight="1">
      <c r="A27" s="104"/>
    </row>
    <row r="28" spans="1:9" ht="17.45" customHeight="1">
      <c r="A28" s="105"/>
    </row>
    <row r="29" spans="1:9" ht="21.6" customHeight="1">
      <c r="A29" s="103" t="s">
        <v>310</v>
      </c>
    </row>
    <row r="30" spans="1:9" ht="20.45" customHeight="1">
      <c r="A30" s="104"/>
    </row>
    <row r="31" spans="1:9" ht="20.45" customHeight="1">
      <c r="A31" s="105"/>
    </row>
    <row r="32" spans="1:9" ht="17.45">
      <c r="A32" s="103" t="s">
        <v>311</v>
      </c>
    </row>
    <row r="33" spans="1:1" ht="20.45" customHeight="1">
      <c r="A33" s="104"/>
    </row>
    <row r="34" spans="1:1" ht="20.45" customHeight="1">
      <c r="A34" s="105"/>
    </row>
  </sheetData>
  <mergeCells count="11">
    <mergeCell ref="A2:A4"/>
    <mergeCell ref="A8:A10"/>
    <mergeCell ref="A17:A19"/>
    <mergeCell ref="A29:A31"/>
    <mergeCell ref="A32:A34"/>
    <mergeCell ref="A11:A13"/>
    <mergeCell ref="A14:A16"/>
    <mergeCell ref="A5:A7"/>
    <mergeCell ref="A20:A22"/>
    <mergeCell ref="A23:A25"/>
    <mergeCell ref="A26:A28"/>
  </mergeCells>
  <phoneticPr fontId="1" type="noConversion"/>
  <hyperlinks>
    <hyperlink ref="I8" r:id="rId1" xr:uid="{AD93856C-E24A-47D5-B0BF-7A5D027470EF}"/>
    <hyperlink ref="H2" r:id="rId2" xr:uid="{51751FCF-5207-4508-88F6-147E79CF5F75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E015-368D-42B3-AD94-E20353448B5F}">
  <dimension ref="A1:X13"/>
  <sheetViews>
    <sheetView topLeftCell="A10" workbookViewId="0">
      <selection activeCell="B18" sqref="B18"/>
    </sheetView>
  </sheetViews>
  <sheetFormatPr defaultColWidth="8.75" defaultRowHeight="17.45"/>
  <cols>
    <col min="1" max="15" width="28" customWidth="1"/>
    <col min="16" max="16" width="8.5" customWidth="1"/>
    <col min="22" max="22" width="9.375" bestFit="1" customWidth="1"/>
  </cols>
  <sheetData>
    <row r="1" spans="1:24" ht="28.9" customHeight="1">
      <c r="A1" s="76" t="s">
        <v>312</v>
      </c>
      <c r="B1" s="76" t="s">
        <v>313</v>
      </c>
      <c r="C1" s="76" t="s">
        <v>1</v>
      </c>
      <c r="D1" s="76" t="s">
        <v>314</v>
      </c>
      <c r="E1" s="76" t="s">
        <v>315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t="s">
        <v>316</v>
      </c>
      <c r="X1" t="s">
        <v>317</v>
      </c>
    </row>
    <row r="2" spans="1:24" ht="21" customHeight="1">
      <c r="A2" s="106" t="s">
        <v>318</v>
      </c>
      <c r="B2" s="77" t="s">
        <v>319</v>
      </c>
      <c r="C2" s="77"/>
      <c r="D2" s="77"/>
      <c r="E2" s="7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X2">
        <v>20180516</v>
      </c>
    </row>
    <row r="3" spans="1:24" ht="21" customHeight="1">
      <c r="A3" s="106"/>
      <c r="B3" s="77"/>
      <c r="C3" s="77"/>
      <c r="D3" s="77"/>
      <c r="E3" s="7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X3" t="s">
        <v>320</v>
      </c>
    </row>
    <row r="4" spans="1:24" ht="21" customHeight="1">
      <c r="A4" s="106"/>
      <c r="B4" s="77"/>
      <c r="C4" s="77"/>
      <c r="D4" s="77"/>
      <c r="E4" s="7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X4" s="8" t="s">
        <v>321</v>
      </c>
    </row>
    <row r="5" spans="1:24" ht="21" customHeight="1">
      <c r="A5" s="106"/>
      <c r="B5" s="77"/>
      <c r="C5" s="77"/>
      <c r="D5" s="77"/>
      <c r="E5" s="7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X5" s="8"/>
    </row>
    <row r="6" spans="1:24" ht="21" customHeight="1">
      <c r="A6" s="106" t="s">
        <v>278</v>
      </c>
      <c r="B6" s="12"/>
      <c r="C6" s="12"/>
      <c r="D6" s="12"/>
      <c r="E6" s="12"/>
      <c r="F6" s="12" t="s">
        <v>322</v>
      </c>
      <c r="V6" s="9" t="s">
        <v>323</v>
      </c>
    </row>
    <row r="7" spans="1:24" ht="21" customHeight="1">
      <c r="A7" s="106"/>
      <c r="B7" s="12"/>
      <c r="C7" s="12"/>
      <c r="D7" s="12"/>
      <c r="E7" s="12"/>
      <c r="V7" t="s">
        <v>324</v>
      </c>
    </row>
    <row r="8" spans="1:24" ht="21" customHeight="1">
      <c r="A8" s="106"/>
      <c r="B8" s="12"/>
      <c r="C8" s="12"/>
      <c r="D8" s="12"/>
      <c r="E8" s="12"/>
    </row>
    <row r="9" spans="1:24" ht="21" customHeight="1">
      <c r="A9" s="106"/>
      <c r="B9" s="12"/>
      <c r="C9" s="12"/>
      <c r="D9" s="12"/>
      <c r="E9" s="12"/>
    </row>
    <row r="10" spans="1:24" ht="21" customHeight="1">
      <c r="A10" s="106" t="s">
        <v>279</v>
      </c>
      <c r="B10" s="12"/>
      <c r="C10" s="12"/>
      <c r="D10" s="12"/>
      <c r="E10" s="12"/>
    </row>
    <row r="11" spans="1:24" ht="21" customHeight="1">
      <c r="A11" s="106"/>
      <c r="B11" s="12"/>
      <c r="C11" s="12"/>
      <c r="D11" s="12"/>
      <c r="E11" s="12"/>
    </row>
    <row r="12" spans="1:24" ht="21" customHeight="1">
      <c r="A12" s="106"/>
      <c r="B12" s="12"/>
      <c r="C12" s="12"/>
      <c r="D12" s="12"/>
      <c r="E12" s="12"/>
    </row>
    <row r="13" spans="1:24" ht="21" customHeight="1">
      <c r="A13" s="106"/>
      <c r="B13" s="12"/>
      <c r="C13" s="12"/>
      <c r="D13" s="12"/>
      <c r="E13" s="12"/>
    </row>
  </sheetData>
  <mergeCells count="3">
    <mergeCell ref="A10:A13"/>
    <mergeCell ref="A6:A9"/>
    <mergeCell ref="A2:A5"/>
  </mergeCells>
  <phoneticPr fontId="1" type="noConversion"/>
  <hyperlinks>
    <hyperlink ref="V6" r:id="rId1" location="csidxd5701b32962f4c7942afd5e2b56d04e" display="https://go.seoul.co.kr/news/newsView.php?id=20180517011018 - csidxd5701b32962f4c7942afd5e2b56d04e" xr:uid="{B69D5636-66C2-42C9-8D77-01EFD567FDC3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1345-1FF5-444C-9C26-C39CFB46EDDA}">
  <dimension ref="A1:G6"/>
  <sheetViews>
    <sheetView workbookViewId="0">
      <selection activeCell="C8" sqref="C8"/>
    </sheetView>
  </sheetViews>
  <sheetFormatPr defaultRowHeight="17.45"/>
  <cols>
    <col min="2" max="2" width="19.25" customWidth="1"/>
    <col min="3" max="3" width="31.625" customWidth="1"/>
    <col min="4" max="4" width="26.75" customWidth="1"/>
    <col min="5" max="5" width="24.5" customWidth="1"/>
  </cols>
  <sheetData>
    <row r="1" spans="1:7">
      <c r="B1" s="75" t="s">
        <v>325</v>
      </c>
      <c r="C1" s="75" t="s">
        <v>326</v>
      </c>
      <c r="D1" s="75" t="s">
        <v>327</v>
      </c>
      <c r="E1" s="75" t="s">
        <v>328</v>
      </c>
      <c r="F1" s="75" t="s">
        <v>329</v>
      </c>
    </row>
    <row r="2" spans="1:7">
      <c r="A2" t="s">
        <v>196</v>
      </c>
      <c r="B2" s="29" t="s">
        <v>330</v>
      </c>
      <c r="C2" s="29" t="s">
        <v>331</v>
      </c>
      <c r="D2" s="29" t="s">
        <v>332</v>
      </c>
      <c r="E2" s="29" t="s">
        <v>333</v>
      </c>
      <c r="F2" s="30" t="s">
        <v>334</v>
      </c>
      <c r="G2" s="29"/>
    </row>
    <row r="3" spans="1:7">
      <c r="B3" s="29" t="s">
        <v>335</v>
      </c>
      <c r="C3" s="29" t="s">
        <v>336</v>
      </c>
      <c r="D3" s="29" t="s">
        <v>337</v>
      </c>
      <c r="E3" s="29" t="s">
        <v>333</v>
      </c>
      <c r="F3" s="29" t="s">
        <v>338</v>
      </c>
      <c r="G3" s="29"/>
    </row>
    <row r="4" spans="1:7">
      <c r="B4" s="29" t="s">
        <v>339</v>
      </c>
      <c r="C4" s="29"/>
      <c r="D4" s="29"/>
      <c r="E4" s="29"/>
      <c r="F4" s="29"/>
      <c r="G4" s="29"/>
    </row>
    <row r="5" spans="1:7">
      <c r="B5" s="29" t="s">
        <v>340</v>
      </c>
      <c r="C5" s="29"/>
      <c r="D5" s="28" t="s">
        <v>341</v>
      </c>
      <c r="E5" s="29"/>
      <c r="F5" s="30" t="s">
        <v>342</v>
      </c>
      <c r="G5" s="29"/>
    </row>
    <row r="6" spans="1:7">
      <c r="B6" s="29" t="s">
        <v>343</v>
      </c>
      <c r="C6" s="29"/>
      <c r="D6" s="29"/>
      <c r="E6" s="29"/>
      <c r="F6" s="30" t="s">
        <v>344</v>
      </c>
      <c r="G6" s="29"/>
    </row>
  </sheetData>
  <phoneticPr fontId="1" type="noConversion"/>
  <hyperlinks>
    <hyperlink ref="F5" r:id="rId1" xr:uid="{7EAB63BD-31B8-418E-A864-008EA0EAE72B}"/>
    <hyperlink ref="F2" r:id="rId2" xr:uid="{6C509B1C-CA55-442E-B33B-AEFD6F022F00}"/>
    <hyperlink ref="F6" r:id="rId3" xr:uid="{D07CDA3B-69E6-40D5-B535-1057CA4B42C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4657-0551-4D29-BC1E-A23EC9FE932A}">
  <dimension ref="A1:I35"/>
  <sheetViews>
    <sheetView workbookViewId="0">
      <selection activeCell="C5" sqref="C5"/>
    </sheetView>
  </sheetViews>
  <sheetFormatPr defaultRowHeight="17.45"/>
  <cols>
    <col min="1" max="1" width="27.125" style="12" customWidth="1"/>
    <col min="2" max="2" width="8.75" style="12"/>
    <col min="3" max="3" width="42.75" style="12" customWidth="1"/>
    <col min="4" max="4" width="8.75" style="12"/>
    <col min="5" max="5" width="16.5" style="17" customWidth="1"/>
    <col min="6" max="6" width="45.375" style="12" customWidth="1"/>
    <col min="7" max="7" width="9" style="12" customWidth="1"/>
    <col min="8" max="8" width="15.125" customWidth="1"/>
  </cols>
  <sheetData>
    <row r="1" spans="1:7">
      <c r="A1" s="75" t="s">
        <v>345</v>
      </c>
      <c r="B1" s="75" t="s">
        <v>160</v>
      </c>
      <c r="C1" s="75" t="s">
        <v>346</v>
      </c>
      <c r="D1" s="75" t="s">
        <v>347</v>
      </c>
      <c r="E1" s="16" t="s">
        <v>348</v>
      </c>
      <c r="F1" s="75" t="s">
        <v>349</v>
      </c>
      <c r="G1" s="75"/>
    </row>
    <row r="2" spans="1:7">
      <c r="A2" s="12" t="s">
        <v>350</v>
      </c>
      <c r="B2" s="12" t="s">
        <v>351</v>
      </c>
      <c r="C2" s="12" t="s">
        <v>352</v>
      </c>
      <c r="D2" s="12" t="s">
        <v>39</v>
      </c>
      <c r="E2" s="17">
        <v>2020</v>
      </c>
      <c r="F2" s="19" t="s">
        <v>353</v>
      </c>
    </row>
    <row r="3" spans="1:7">
      <c r="A3" s="12" t="s">
        <v>354</v>
      </c>
      <c r="B3" s="12" t="s">
        <v>355</v>
      </c>
      <c r="D3" s="12" t="s">
        <v>356</v>
      </c>
      <c r="E3" s="17" t="s">
        <v>357</v>
      </c>
      <c r="F3" s="19" t="s">
        <v>358</v>
      </c>
    </row>
    <row r="4" spans="1:7">
      <c r="A4" s="12" t="s">
        <v>359</v>
      </c>
      <c r="B4" s="12" t="s">
        <v>360</v>
      </c>
      <c r="C4" s="4" t="s">
        <v>361</v>
      </c>
      <c r="D4" s="12" t="s">
        <v>362</v>
      </c>
      <c r="E4" s="18" t="s">
        <v>363</v>
      </c>
      <c r="F4" s="19" t="s">
        <v>364</v>
      </c>
    </row>
    <row r="5" spans="1:7">
      <c r="A5" s="12" t="s">
        <v>365</v>
      </c>
      <c r="B5" s="12" t="s">
        <v>351</v>
      </c>
      <c r="C5" s="12" t="s">
        <v>366</v>
      </c>
      <c r="D5" s="12" t="s">
        <v>367</v>
      </c>
    </row>
    <row r="6" spans="1:7">
      <c r="A6" s="12" t="s">
        <v>368</v>
      </c>
      <c r="B6" s="12" t="s">
        <v>369</v>
      </c>
      <c r="C6" s="12" t="s">
        <v>370</v>
      </c>
      <c r="D6" s="12" t="s">
        <v>371</v>
      </c>
      <c r="E6" s="17" t="s">
        <v>372</v>
      </c>
      <c r="F6" s="19" t="s">
        <v>373</v>
      </c>
    </row>
    <row r="7" spans="1:7">
      <c r="A7" s="12" t="s">
        <v>374</v>
      </c>
      <c r="B7" s="12" t="s">
        <v>375</v>
      </c>
      <c r="C7" s="12" t="s">
        <v>376</v>
      </c>
      <c r="D7" s="12" t="s">
        <v>356</v>
      </c>
    </row>
    <row r="8" spans="1:7">
      <c r="A8" s="12" t="s">
        <v>377</v>
      </c>
      <c r="B8" s="12" t="s">
        <v>360</v>
      </c>
      <c r="C8" s="12" t="s">
        <v>378</v>
      </c>
      <c r="D8" s="12" t="s">
        <v>379</v>
      </c>
      <c r="E8" s="17" t="s">
        <v>372</v>
      </c>
      <c r="F8" s="19" t="s">
        <v>380</v>
      </c>
    </row>
    <row r="9" spans="1:7">
      <c r="A9" s="12" t="s">
        <v>381</v>
      </c>
      <c r="B9" s="12" t="s">
        <v>382</v>
      </c>
      <c r="C9" s="12" t="s">
        <v>383</v>
      </c>
      <c r="D9" s="12" t="s">
        <v>384</v>
      </c>
      <c r="E9" s="17" t="s">
        <v>385</v>
      </c>
      <c r="F9" s="20" t="s">
        <v>386</v>
      </c>
    </row>
    <row r="10" spans="1:7">
      <c r="A10" s="12" t="s">
        <v>387</v>
      </c>
      <c r="B10" s="12" t="s">
        <v>388</v>
      </c>
      <c r="F10" s="19" t="s">
        <v>389</v>
      </c>
    </row>
    <row r="11" spans="1:7">
      <c r="A11" s="12" t="s">
        <v>390</v>
      </c>
      <c r="B11" s="12" t="s">
        <v>391</v>
      </c>
      <c r="F11" s="19" t="s">
        <v>392</v>
      </c>
    </row>
    <row r="12" spans="1:7">
      <c r="A12" s="12" t="s">
        <v>393</v>
      </c>
      <c r="B12" s="12" t="s">
        <v>206</v>
      </c>
      <c r="F12" s="19" t="s">
        <v>394</v>
      </c>
    </row>
    <row r="13" spans="1:7">
      <c r="A13" s="12" t="s">
        <v>395</v>
      </c>
      <c r="B13" s="12" t="s">
        <v>396</v>
      </c>
      <c r="C13" s="12" t="s">
        <v>397</v>
      </c>
      <c r="F13" s="19"/>
    </row>
    <row r="14" spans="1:7">
      <c r="A14" s="12" t="s">
        <v>398</v>
      </c>
      <c r="F14" s="19" t="s">
        <v>399</v>
      </c>
    </row>
    <row r="15" spans="1:7">
      <c r="A15" s="21" t="s">
        <v>400</v>
      </c>
    </row>
    <row r="16" spans="1:7">
      <c r="A16" s="22" t="s">
        <v>401</v>
      </c>
      <c r="C16" s="23" t="s">
        <v>402</v>
      </c>
    </row>
    <row r="17" spans="1:9">
      <c r="A17" s="12" t="s">
        <v>403</v>
      </c>
      <c r="B17" s="12" t="s">
        <v>404</v>
      </c>
      <c r="D17" s="12" t="s">
        <v>405</v>
      </c>
    </row>
    <row r="18" spans="1:9">
      <c r="A18" s="12" t="s">
        <v>406</v>
      </c>
    </row>
    <row r="21" spans="1:9">
      <c r="A21" s="24" t="s">
        <v>407</v>
      </c>
      <c r="D21" s="25" t="s">
        <v>408</v>
      </c>
    </row>
    <row r="22" spans="1:9">
      <c r="A22" s="12" t="s">
        <v>409</v>
      </c>
      <c r="D22" s="12" t="s">
        <v>410</v>
      </c>
      <c r="F22" s="12" t="s">
        <v>411</v>
      </c>
    </row>
    <row r="23" spans="1:9">
      <c r="D23" s="12" t="s">
        <v>412</v>
      </c>
      <c r="F23" s="12" t="s">
        <v>413</v>
      </c>
      <c r="I23" t="s">
        <v>414</v>
      </c>
    </row>
    <row r="24" spans="1:9">
      <c r="F24" s="12" t="s">
        <v>415</v>
      </c>
    </row>
    <row r="25" spans="1:9">
      <c r="F25" s="12" t="s">
        <v>416</v>
      </c>
    </row>
    <row r="31" spans="1:9">
      <c r="B31" s="12" t="s">
        <v>408</v>
      </c>
    </row>
    <row r="32" spans="1:9">
      <c r="A32" s="12" t="s">
        <v>417</v>
      </c>
      <c r="B32" s="12" t="s">
        <v>418</v>
      </c>
      <c r="D32" s="12" t="s">
        <v>419</v>
      </c>
    </row>
    <row r="33" spans="1:5">
      <c r="B33" s="12" t="s">
        <v>420</v>
      </c>
    </row>
    <row r="35" spans="1:5">
      <c r="A35" s="12" t="s">
        <v>421</v>
      </c>
      <c r="B35" s="12" t="s">
        <v>422</v>
      </c>
      <c r="E35" s="12" t="s">
        <v>423</v>
      </c>
    </row>
  </sheetData>
  <phoneticPr fontId="1" type="noConversion"/>
  <hyperlinks>
    <hyperlink ref="F8" r:id="rId1" xr:uid="{1B1FA7EF-D36F-43FA-B96B-C8CBB1EAAA26}"/>
    <hyperlink ref="F10" r:id="rId2" xr:uid="{54A39A1C-3049-4438-AAC7-AADDBFC1FF57}"/>
    <hyperlink ref="F9" r:id="rId3" xr:uid="{E86EF119-4758-4809-B06B-608D3436C6F3}"/>
    <hyperlink ref="F12" r:id="rId4" xr:uid="{F300647B-98C0-4620-9B71-0928291AAA30}"/>
    <hyperlink ref="F4" r:id="rId5" xr:uid="{F12CFC60-E25D-4B20-A0BC-72B93164A1DF}"/>
    <hyperlink ref="F6" r:id="rId6" xr:uid="{6476699E-A086-4E0B-9099-B964675EB3D4}"/>
    <hyperlink ref="F3" r:id="rId7" xr:uid="{E2DAC626-32BE-4D0F-80BC-1DCEC68318D8}"/>
  </hyperlinks>
  <pageMargins left="0.7" right="0.7" top="0.75" bottom="0.75" header="0.3" footer="0.3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CA68-1D4E-4570-A30F-01B2B93B705B}">
  <dimension ref="A1:M42"/>
  <sheetViews>
    <sheetView topLeftCell="A5" workbookViewId="0">
      <selection activeCell="J22" sqref="J22"/>
    </sheetView>
  </sheetViews>
  <sheetFormatPr defaultRowHeight="17.45"/>
  <cols>
    <col min="1" max="1" width="11.375" customWidth="1"/>
    <col min="8" max="8" width="10.25" customWidth="1"/>
    <col min="9" max="9" width="16.25" customWidth="1"/>
    <col min="10" max="12" width="27.125" customWidth="1"/>
    <col min="13" max="13" width="31.25" customWidth="1"/>
  </cols>
  <sheetData>
    <row r="1" spans="1:13">
      <c r="A1" s="13" t="s">
        <v>424</v>
      </c>
      <c r="B1" s="26"/>
      <c r="J1" s="99" t="s">
        <v>425</v>
      </c>
      <c r="K1" s="99"/>
      <c r="L1" s="99"/>
      <c r="M1" s="15" t="s">
        <v>408</v>
      </c>
    </row>
    <row r="2" spans="1:13" ht="45" customHeight="1">
      <c r="A2" s="75" t="s">
        <v>426</v>
      </c>
      <c r="B2" s="27" t="s">
        <v>427</v>
      </c>
      <c r="J2" s="4" t="s">
        <v>428</v>
      </c>
      <c r="K2" s="4" t="s">
        <v>429</v>
      </c>
      <c r="L2" s="4" t="s">
        <v>430</v>
      </c>
      <c r="M2" s="4" t="s">
        <v>431</v>
      </c>
    </row>
    <row r="3" spans="1:13" ht="34.9">
      <c r="A3" s="107" t="s">
        <v>432</v>
      </c>
      <c r="B3" t="s">
        <v>433</v>
      </c>
      <c r="J3" s="4" t="s">
        <v>434</v>
      </c>
      <c r="K3" s="4" t="s">
        <v>435</v>
      </c>
      <c r="L3" s="4" t="s">
        <v>436</v>
      </c>
      <c r="M3" s="12"/>
    </row>
    <row r="4" spans="1:13" ht="42" customHeight="1">
      <c r="A4" s="108"/>
      <c r="B4" t="s">
        <v>437</v>
      </c>
      <c r="J4" s="4" t="s">
        <v>438</v>
      </c>
      <c r="K4" s="4" t="s">
        <v>429</v>
      </c>
      <c r="L4" s="4" t="s">
        <v>430</v>
      </c>
      <c r="M4" s="4" t="s">
        <v>439</v>
      </c>
    </row>
    <row r="5" spans="1:13" ht="19.149999999999999" customHeight="1">
      <c r="A5" s="109"/>
      <c r="B5" t="s">
        <v>440</v>
      </c>
      <c r="J5" s="4" t="s">
        <v>441</v>
      </c>
      <c r="K5" s="4" t="s">
        <v>435</v>
      </c>
      <c r="L5" s="4" t="s">
        <v>436</v>
      </c>
      <c r="M5" s="12"/>
    </row>
    <row r="6" spans="1:13" ht="19.149999999999999" customHeight="1">
      <c r="A6" s="10" t="s">
        <v>186</v>
      </c>
      <c r="B6" t="s">
        <v>442</v>
      </c>
      <c r="C6" t="s">
        <v>443</v>
      </c>
      <c r="J6" s="1"/>
      <c r="K6" s="1"/>
      <c r="L6" s="1"/>
    </row>
    <row r="7" spans="1:13" ht="19.149999999999999" customHeight="1">
      <c r="A7" s="10" t="s">
        <v>216</v>
      </c>
      <c r="B7" t="s">
        <v>444</v>
      </c>
      <c r="C7" t="s">
        <v>445</v>
      </c>
      <c r="E7" t="s">
        <v>446</v>
      </c>
      <c r="F7" t="s">
        <v>447</v>
      </c>
      <c r="J7" s="1"/>
      <c r="K7" s="1"/>
      <c r="L7" s="1"/>
    </row>
    <row r="8" spans="1:13">
      <c r="A8" s="107" t="s">
        <v>151</v>
      </c>
      <c r="B8" t="s">
        <v>448</v>
      </c>
      <c r="K8" s="1"/>
      <c r="L8" s="1"/>
    </row>
    <row r="9" spans="1:13">
      <c r="A9" s="108"/>
      <c r="B9" t="s">
        <v>449</v>
      </c>
      <c r="J9" s="1" t="s">
        <v>450</v>
      </c>
      <c r="K9" s="1"/>
      <c r="L9" s="1"/>
    </row>
    <row r="10" spans="1:13">
      <c r="A10" s="108"/>
      <c r="B10" t="s">
        <v>451</v>
      </c>
      <c r="J10" s="1"/>
      <c r="K10" s="1"/>
      <c r="L10" s="1"/>
    </row>
    <row r="11" spans="1:13">
      <c r="A11" s="108"/>
      <c r="B11" t="s">
        <v>452</v>
      </c>
      <c r="J11" s="14" t="s">
        <v>453</v>
      </c>
      <c r="K11" s="14" t="s">
        <v>161</v>
      </c>
      <c r="L11" s="1"/>
    </row>
    <row r="12" spans="1:13">
      <c r="A12" s="108"/>
      <c r="B12" t="s">
        <v>454</v>
      </c>
      <c r="J12" s="1" t="s">
        <v>455</v>
      </c>
      <c r="K12" s="1"/>
      <c r="L12" s="1"/>
    </row>
    <row r="13" spans="1:13">
      <c r="A13" s="108"/>
      <c r="B13" t="s">
        <v>456</v>
      </c>
      <c r="J13" s="1" t="s">
        <v>457</v>
      </c>
    </row>
    <row r="14" spans="1:13">
      <c r="A14" s="10"/>
      <c r="J14" t="s">
        <v>458</v>
      </c>
      <c r="K14" t="s">
        <v>459</v>
      </c>
    </row>
    <row r="16" spans="1:13">
      <c r="J16" s="10" t="s">
        <v>460</v>
      </c>
      <c r="K16" s="10" t="s">
        <v>161</v>
      </c>
      <c r="L16" s="10" t="s">
        <v>162</v>
      </c>
    </row>
    <row r="17" spans="10:12" ht="34.9">
      <c r="J17" s="1" t="s">
        <v>461</v>
      </c>
      <c r="K17" s="1" t="s">
        <v>462</v>
      </c>
      <c r="L17" s="1" t="s">
        <v>463</v>
      </c>
    </row>
    <row r="18" spans="10:12" ht="34.9">
      <c r="J18" s="1" t="s">
        <v>464</v>
      </c>
    </row>
    <row r="19" spans="10:12" ht="34.9">
      <c r="J19" s="1" t="s">
        <v>465</v>
      </c>
    </row>
    <row r="20" spans="10:12" ht="34.9">
      <c r="J20" s="1" t="s">
        <v>466</v>
      </c>
    </row>
    <row r="21" spans="10:12" ht="34.9">
      <c r="J21" s="1" t="s">
        <v>467</v>
      </c>
    </row>
    <row r="34" spans="1:4">
      <c r="D34" t="s">
        <v>468</v>
      </c>
    </row>
    <row r="35" spans="1:4">
      <c r="D35" t="s">
        <v>469</v>
      </c>
    </row>
    <row r="36" spans="1:4">
      <c r="A36" t="s">
        <v>470</v>
      </c>
      <c r="B36" t="s">
        <v>471</v>
      </c>
    </row>
    <row r="39" spans="1:4">
      <c r="A39" t="s">
        <v>472</v>
      </c>
    </row>
    <row r="42" spans="1:4">
      <c r="A42" t="s">
        <v>473</v>
      </c>
    </row>
  </sheetData>
  <mergeCells count="3">
    <mergeCell ref="J1:L1"/>
    <mergeCell ref="A3:A5"/>
    <mergeCell ref="A8:A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EF65-D9E2-42C0-A9AC-1EA73941D1B3}">
  <dimension ref="A2:H66"/>
  <sheetViews>
    <sheetView tabSelected="1" topLeftCell="A42" zoomScale="85" zoomScaleNormal="85" workbookViewId="0">
      <selection activeCell="K42" sqref="K42"/>
    </sheetView>
  </sheetViews>
  <sheetFormatPr defaultRowHeight="17.45"/>
  <cols>
    <col min="2" max="2" width="20.5" customWidth="1"/>
    <col min="4" max="4" width="8.75" style="88"/>
    <col min="5" max="5" width="19.75" style="88" customWidth="1"/>
    <col min="6" max="6" width="49.25" style="88" customWidth="1"/>
    <col min="7" max="7" width="8.75" style="89"/>
  </cols>
  <sheetData>
    <row r="2" spans="2:8">
      <c r="B2" t="s">
        <v>474</v>
      </c>
      <c r="F2" s="88" t="s">
        <v>475</v>
      </c>
      <c r="H2">
        <v>51689</v>
      </c>
    </row>
    <row r="3" spans="2:8">
      <c r="E3" s="88" t="s">
        <v>476</v>
      </c>
      <c r="F3" s="88">
        <v>36</v>
      </c>
    </row>
    <row r="4" spans="2:8">
      <c r="E4" s="88" t="s">
        <v>477</v>
      </c>
      <c r="F4" s="88">
        <v>54</v>
      </c>
    </row>
    <row r="5" spans="2:8">
      <c r="E5" s="88" t="s">
        <v>478</v>
      </c>
      <c r="F5" s="88">
        <v>315</v>
      </c>
    </row>
    <row r="6" spans="2:8">
      <c r="E6" s="88" t="s">
        <v>479</v>
      </c>
      <c r="F6" s="88">
        <v>3458</v>
      </c>
    </row>
    <row r="7" spans="2:8">
      <c r="B7">
        <f>SUM(B21:B24)</f>
        <v>405</v>
      </c>
      <c r="G7" s="90">
        <f>D20/$H$2</f>
        <v>0.81235852889396198</v>
      </c>
    </row>
    <row r="8" spans="2:8">
      <c r="G8" s="90">
        <f>B18/$H$2</f>
        <v>0.1875447387258411</v>
      </c>
    </row>
    <row r="9" spans="2:8">
      <c r="G9" s="90">
        <f>B19/$H$2</f>
        <v>9.6732380196947121E-5</v>
      </c>
    </row>
    <row r="10" spans="2:8">
      <c r="E10" s="88" t="s">
        <v>476</v>
      </c>
      <c r="F10" s="88">
        <v>36</v>
      </c>
      <c r="G10" s="90">
        <f>F10/$B$7</f>
        <v>8.8888888888888892E-2</v>
      </c>
    </row>
    <row r="11" spans="2:8">
      <c r="E11" s="88" t="s">
        <v>477</v>
      </c>
      <c r="F11" s="88">
        <v>54</v>
      </c>
      <c r="G11" s="90">
        <f t="shared" ref="G11:G13" si="0">F11/$B$7</f>
        <v>0.13333333333333333</v>
      </c>
    </row>
    <row r="12" spans="2:8">
      <c r="E12" s="88" t="s">
        <v>478</v>
      </c>
      <c r="F12" s="88">
        <v>315</v>
      </c>
      <c r="G12" s="90">
        <f t="shared" si="0"/>
        <v>0.77777777777777779</v>
      </c>
    </row>
    <row r="13" spans="2:8">
      <c r="E13" s="88" t="s">
        <v>479</v>
      </c>
      <c r="F13" s="88">
        <v>3458</v>
      </c>
      <c r="G13" s="90">
        <f t="shared" si="0"/>
        <v>8.5382716049382719</v>
      </c>
    </row>
    <row r="14" spans="2:8">
      <c r="F14" s="88" t="s">
        <v>475</v>
      </c>
    </row>
    <row r="15" spans="2:8">
      <c r="F15" s="88" t="s">
        <v>480</v>
      </c>
      <c r="G15" s="90">
        <v>0.1875447387258411</v>
      </c>
    </row>
    <row r="16" spans="2:8">
      <c r="F16" s="88" t="s">
        <v>481</v>
      </c>
      <c r="G16" s="90">
        <v>9.6732380196947121E-5</v>
      </c>
    </row>
    <row r="17" spans="1:7">
      <c r="F17" s="88" t="s">
        <v>474</v>
      </c>
      <c r="G17" s="90">
        <v>0.81235852889396198</v>
      </c>
    </row>
    <row r="18" spans="1:7">
      <c r="A18" t="s">
        <v>480</v>
      </c>
      <c r="B18">
        <v>9694</v>
      </c>
      <c r="F18" s="88" t="s">
        <v>482</v>
      </c>
    </row>
    <row r="19" spans="1:7">
      <c r="A19" t="s">
        <v>481</v>
      </c>
      <c r="B19">
        <v>5</v>
      </c>
      <c r="F19" s="88" t="s">
        <v>476</v>
      </c>
      <c r="G19" s="90">
        <v>9.3191819829148339E-3</v>
      </c>
    </row>
    <row r="20" spans="1:7">
      <c r="A20" t="s">
        <v>479</v>
      </c>
      <c r="B20">
        <v>3458</v>
      </c>
      <c r="C20" t="s">
        <v>474</v>
      </c>
      <c r="D20" s="88">
        <v>41990</v>
      </c>
      <c r="F20" s="88" t="s">
        <v>477</v>
      </c>
      <c r="G20" s="90">
        <v>1.397877297437225E-2</v>
      </c>
    </row>
    <row r="21" spans="1:7">
      <c r="A21" t="s">
        <v>476</v>
      </c>
      <c r="B21">
        <v>36</v>
      </c>
      <c r="F21" s="88" t="s">
        <v>478</v>
      </c>
      <c r="G21" s="90">
        <v>8.1542842350504782E-2</v>
      </c>
    </row>
    <row r="22" spans="1:7">
      <c r="A22" t="s">
        <v>477</v>
      </c>
      <c r="B22">
        <v>54</v>
      </c>
      <c r="F22" s="88" t="s">
        <v>479</v>
      </c>
      <c r="G22" s="90">
        <v>0.89515920269220817</v>
      </c>
    </row>
    <row r="23" spans="1:7">
      <c r="A23" t="s">
        <v>478</v>
      </c>
      <c r="B23">
        <v>315</v>
      </c>
    </row>
    <row r="30" spans="1:7" ht="28.9">
      <c r="B30" s="74" t="s">
        <v>483</v>
      </c>
      <c r="F30" s="88" t="s">
        <v>484</v>
      </c>
      <c r="G30" s="89">
        <v>0.56999999999999995</v>
      </c>
    </row>
    <row r="31" spans="1:7" ht="28.9">
      <c r="B31" s="74" t="s">
        <v>485</v>
      </c>
      <c r="F31" s="88" t="s">
        <v>486</v>
      </c>
      <c r="G31" s="89">
        <v>0.18</v>
      </c>
    </row>
    <row r="32" spans="1:7" ht="19.149999999999999">
      <c r="B32" s="74" t="s">
        <v>487</v>
      </c>
      <c r="F32" s="88" t="s">
        <v>488</v>
      </c>
      <c r="G32" s="89">
        <v>0.16</v>
      </c>
    </row>
    <row r="33" spans="1:8">
      <c r="F33" s="88" t="s">
        <v>489</v>
      </c>
      <c r="G33" s="89">
        <v>8.9999999999999969E-2</v>
      </c>
      <c r="H33" s="73"/>
    </row>
    <row r="35" spans="1:8">
      <c r="F35" s="88" t="s">
        <v>489</v>
      </c>
      <c r="G35" s="89">
        <f>4%</f>
        <v>0.04</v>
      </c>
    </row>
    <row r="36" spans="1:8">
      <c r="F36" s="88" t="s">
        <v>490</v>
      </c>
      <c r="G36" s="89">
        <v>0.14000000000000001</v>
      </c>
    </row>
    <row r="37" spans="1:8">
      <c r="F37" s="88" t="s">
        <v>491</v>
      </c>
      <c r="G37" s="89">
        <v>0.25</v>
      </c>
    </row>
    <row r="38" spans="1:8">
      <c r="F38" s="88" t="s">
        <v>492</v>
      </c>
      <c r="G38" s="89">
        <v>0.56999999999999995</v>
      </c>
    </row>
    <row r="39" spans="1:8">
      <c r="F39" s="88" t="s">
        <v>493</v>
      </c>
    </row>
    <row r="41" spans="1:8">
      <c r="F41" s="88" t="s">
        <v>494</v>
      </c>
    </row>
    <row r="44" spans="1:8">
      <c r="F44" s="89"/>
      <c r="G44" s="88"/>
    </row>
    <row r="45" spans="1:8">
      <c r="A45" t="s">
        <v>495</v>
      </c>
      <c r="B45" t="s">
        <v>496</v>
      </c>
      <c r="C45">
        <v>1148</v>
      </c>
      <c r="D45" s="89">
        <v>0.98287671232876717</v>
      </c>
      <c r="E45" s="88">
        <f>C45/SUM($C$45:$C$57)</f>
        <v>0.58009095502779184</v>
      </c>
      <c r="F45" s="89"/>
      <c r="G45" s="88"/>
    </row>
    <row r="46" spans="1:8">
      <c r="B46" t="s">
        <v>497</v>
      </c>
      <c r="C46">
        <v>20</v>
      </c>
      <c r="D46" s="89">
        <v>1.7123287671232876E-2</v>
      </c>
      <c r="E46" s="88">
        <f t="shared" ref="E46:E57" si="1">C46/SUM($C$45:$C$57)</f>
        <v>1.010611419909045E-2</v>
      </c>
      <c r="F46" s="89"/>
      <c r="G46" s="88"/>
    </row>
    <row r="47" spans="1:8">
      <c r="A47" t="s">
        <v>498</v>
      </c>
      <c r="B47" t="s">
        <v>499</v>
      </c>
      <c r="C47">
        <v>422</v>
      </c>
      <c r="D47" s="89">
        <v>0.86475409836065575</v>
      </c>
      <c r="E47" s="88">
        <f t="shared" si="1"/>
        <v>0.21323900960080849</v>
      </c>
      <c r="F47" s="89"/>
      <c r="G47" s="88"/>
    </row>
    <row r="48" spans="1:8">
      <c r="B48" t="s">
        <v>500</v>
      </c>
      <c r="C48">
        <v>43</v>
      </c>
      <c r="D48" s="89">
        <v>8.8114754098360656E-2</v>
      </c>
      <c r="E48" s="88">
        <f t="shared" si="1"/>
        <v>2.1728145528044467E-2</v>
      </c>
      <c r="F48" s="89"/>
      <c r="G48" s="88"/>
    </row>
    <row r="49" spans="1:7">
      <c r="B49" t="s">
        <v>501</v>
      </c>
      <c r="C49">
        <v>13</v>
      </c>
      <c r="D49" s="89">
        <v>2.663934426229508E-2</v>
      </c>
      <c r="E49" s="88">
        <f t="shared" si="1"/>
        <v>6.5689742294087923E-3</v>
      </c>
      <c r="F49" s="89"/>
      <c r="G49" s="88"/>
    </row>
    <row r="50" spans="1:7">
      <c r="B50" t="s">
        <v>502</v>
      </c>
      <c r="C50">
        <v>10</v>
      </c>
      <c r="D50" s="89">
        <v>2.0491803278688523E-2</v>
      </c>
      <c r="E50" s="88">
        <f t="shared" si="1"/>
        <v>5.053057099545225E-3</v>
      </c>
      <c r="F50" s="89"/>
      <c r="G50" s="88"/>
    </row>
    <row r="51" spans="1:7">
      <c r="A51" t="s">
        <v>503</v>
      </c>
      <c r="B51" t="s">
        <v>504</v>
      </c>
      <c r="C51">
        <v>74</v>
      </c>
      <c r="D51" s="89">
        <v>0.6607142857142857</v>
      </c>
      <c r="E51" s="88">
        <f t="shared" si="1"/>
        <v>3.7392622536634661E-2</v>
      </c>
      <c r="F51" s="89"/>
      <c r="G51" s="88"/>
    </row>
    <row r="52" spans="1:7">
      <c r="B52" t="s">
        <v>505</v>
      </c>
      <c r="C52">
        <v>38</v>
      </c>
      <c r="D52" s="89">
        <v>0.3392857142857143</v>
      </c>
      <c r="E52" s="88">
        <f t="shared" si="1"/>
        <v>1.9201616978271854E-2</v>
      </c>
      <c r="F52" s="89"/>
      <c r="G52" s="88"/>
    </row>
    <row r="53" spans="1:7">
      <c r="A53" t="s">
        <v>506</v>
      </c>
      <c r="B53" t="s">
        <v>507</v>
      </c>
      <c r="C53">
        <v>99</v>
      </c>
      <c r="D53" s="89">
        <v>0.97058823529411764</v>
      </c>
      <c r="E53" s="88">
        <f t="shared" si="1"/>
        <v>5.0025265285497729E-2</v>
      </c>
      <c r="F53" s="89"/>
      <c r="G53" s="88"/>
    </row>
    <row r="54" spans="1:7">
      <c r="B54" t="s">
        <v>508</v>
      </c>
      <c r="C54">
        <v>3</v>
      </c>
      <c r="D54" s="89">
        <v>2.9411764705882353E-2</v>
      </c>
      <c r="E54" s="88">
        <f t="shared" si="1"/>
        <v>1.5159171298635675E-3</v>
      </c>
      <c r="F54" s="89"/>
      <c r="G54" s="88"/>
    </row>
    <row r="55" spans="1:7">
      <c r="A55" t="s">
        <v>509</v>
      </c>
      <c r="B55" t="s">
        <v>510</v>
      </c>
      <c r="C55">
        <v>76</v>
      </c>
      <c r="D55" s="89">
        <v>0.84444444444444444</v>
      </c>
      <c r="E55" s="88">
        <f t="shared" si="1"/>
        <v>3.8403233956543707E-2</v>
      </c>
      <c r="F55" s="89"/>
      <c r="G55" s="88"/>
    </row>
    <row r="56" spans="1:7">
      <c r="B56" t="s">
        <v>511</v>
      </c>
      <c r="C56">
        <v>14</v>
      </c>
      <c r="D56" s="89">
        <v>0.15555555555555556</v>
      </c>
      <c r="E56" s="88">
        <f t="shared" si="1"/>
        <v>7.0742799393633147E-3</v>
      </c>
      <c r="F56" s="89"/>
      <c r="G56" s="88"/>
    </row>
    <row r="57" spans="1:7">
      <c r="A57" t="s">
        <v>512</v>
      </c>
      <c r="B57" t="s">
        <v>513</v>
      </c>
      <c r="C57">
        <v>19</v>
      </c>
      <c r="D57" s="89">
        <v>1</v>
      </c>
      <c r="E57" s="88">
        <f t="shared" si="1"/>
        <v>9.6008084891359268E-3</v>
      </c>
      <c r="F57" s="89"/>
      <c r="G57" s="88"/>
    </row>
    <row r="58" spans="1:7">
      <c r="F58" s="89"/>
      <c r="G58" s="88"/>
    </row>
    <row r="59" spans="1:7">
      <c r="A59" t="s">
        <v>514</v>
      </c>
    </row>
    <row r="62" spans="1:7">
      <c r="A62" t="s">
        <v>515</v>
      </c>
    </row>
    <row r="63" spans="1:7">
      <c r="A63" t="s">
        <v>516</v>
      </c>
      <c r="B63" s="87">
        <v>0.56999999999999995</v>
      </c>
    </row>
    <row r="64" spans="1:7">
      <c r="A64" t="s">
        <v>517</v>
      </c>
      <c r="B64" s="87">
        <v>0.18</v>
      </c>
    </row>
    <row r="65" spans="1:2">
      <c r="A65" t="s">
        <v>518</v>
      </c>
      <c r="B65" s="87">
        <v>0.16</v>
      </c>
    </row>
    <row r="66" spans="1:2">
      <c r="A66" t="s">
        <v>519</v>
      </c>
      <c r="B66" s="87">
        <v>0.09</v>
      </c>
    </row>
  </sheetData>
  <sortState xmlns:xlrd2="http://schemas.microsoft.com/office/spreadsheetml/2017/richdata2" ref="F35:G39">
    <sortCondition ref="G35:G39"/>
  </sortState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2B08240F9DA674F869D2B766D0B33D0" ma:contentTypeVersion="5" ma:contentTypeDescription="새 문서를 만듭니다." ma:contentTypeScope="" ma:versionID="e4493c5d08370f5260bcc7d4b169e3f4">
  <xsd:schema xmlns:xsd="http://www.w3.org/2001/XMLSchema" xmlns:xs="http://www.w3.org/2001/XMLSchema" xmlns:p="http://schemas.microsoft.com/office/2006/metadata/properties" xmlns:ns3="7824bb16-e582-40ac-9ad3-e99340201f2c" xmlns:ns4="101a52e6-33e5-4808-a63a-f00504e3da0e" targetNamespace="http://schemas.microsoft.com/office/2006/metadata/properties" ma:root="true" ma:fieldsID="8c82f31f3326e0cb6080fba11045d6a3" ns3:_="" ns4:_="">
    <xsd:import namespace="7824bb16-e582-40ac-9ad3-e99340201f2c"/>
    <xsd:import namespace="101a52e6-33e5-4808-a63a-f00504e3d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24bb16-e582-40ac-9ad3-e99340201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a52e6-33e5-4808-a63a-f00504e3da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974866-0E34-4CAE-BD6C-D0DE88037050}"/>
</file>

<file path=customXml/itemProps2.xml><?xml version="1.0" encoding="utf-8"?>
<ds:datastoreItem xmlns:ds="http://schemas.openxmlformats.org/officeDocument/2006/customXml" ds:itemID="{4A317A94-6616-425C-994F-88D2A95D5B0F}"/>
</file>

<file path=customXml/itemProps3.xml><?xml version="1.0" encoding="utf-8"?>
<ds:datastoreItem xmlns:ds="http://schemas.openxmlformats.org/officeDocument/2006/customXml" ds:itemID="{A99A6D95-63F6-4B91-88D4-601B03B7D7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2021-07-28T08:07:24Z</dcterms:created>
  <dcterms:modified xsi:type="dcterms:W3CDTF">2021-08-21T16:14:46Z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0x01010082B08240F9DA674F869D2B766D0B33D0</vt:lpwstr>
  </property>
</Properties>
</file>